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120" tabRatio="548" activeTab="0"/>
  </bookViews>
  <sheets>
    <sheet name="Instructions" sheetId="1" r:id="rId1"/>
  </sheets>
  <definedNames>
    <definedName name="_xlnm.Print_Area" localSheetId="0">'Instructions'!$A$1:$M$57</definedName>
  </definedNames>
  <calcPr fullCalcOnLoad="1"/>
</workbook>
</file>

<file path=xl/comments1.xml><?xml version="1.0" encoding="utf-8"?>
<comments xmlns="http://schemas.openxmlformats.org/spreadsheetml/2006/main">
  <authors>
    <author>MaryG</author>
    <author>boruser</author>
  </authors>
  <commentList>
    <comment ref="B13" authorId="0">
      <text>
        <r>
          <rPr>
            <sz val="9"/>
            <rFont val="Tahoma"/>
            <family val="2"/>
          </rPr>
          <t>Enter the date 
XX/XX/2006
and meals will automatically calculate for the full day.</t>
        </r>
      </text>
    </comment>
    <comment ref="G13" authorId="0">
      <text>
        <r>
          <rPr>
            <sz val="9"/>
            <rFont val="Tahoma"/>
            <family val="2"/>
          </rPr>
          <t xml:space="preserve">Enter leave time in this format
7:00 AM or
1:00 PM
Meals will calculate
</t>
        </r>
      </text>
    </comment>
    <comment ref="H13" authorId="0">
      <text>
        <r>
          <rPr>
            <sz val="9"/>
            <rFont val="Tahoma"/>
            <family val="2"/>
          </rPr>
          <t xml:space="preserve">Enter return time in this format:   
7:00 PM
Meals will calculate
</t>
        </r>
        <r>
          <rPr>
            <sz val="8"/>
            <rFont val="Tahoma"/>
            <family val="0"/>
          </rPr>
          <t xml:space="preserve">
</t>
        </r>
      </text>
    </comment>
    <comment ref="H21" authorId="1">
      <text>
        <r>
          <rPr>
            <sz val="8"/>
            <rFont val="Tahoma"/>
            <family val="0"/>
          </rPr>
          <t xml:space="preserve">The State Auditor's Office may be confused if you enter the return time. However, you need the return time to calculate the meals.
</t>
        </r>
        <r>
          <rPr>
            <sz val="8"/>
            <color indexed="10"/>
            <rFont val="Tahoma"/>
            <family val="2"/>
          </rPr>
          <t>To hide the contents of the cell, font color = white</t>
        </r>
        <r>
          <rPr>
            <sz val="8"/>
            <rFont val="Tahoma"/>
            <family val="0"/>
          </rPr>
          <t xml:space="preserve">
</t>
        </r>
        <r>
          <rPr>
            <sz val="8"/>
            <color indexed="10"/>
            <rFont val="Tahoma"/>
            <family val="2"/>
          </rPr>
          <t>(Format/Cells/Font)</t>
        </r>
      </text>
    </comment>
  </commentList>
</comments>
</file>

<file path=xl/sharedStrings.xml><?xml version="1.0" encoding="utf-8"?>
<sst xmlns="http://schemas.openxmlformats.org/spreadsheetml/2006/main" count="97" uniqueCount="85">
  <si>
    <t>Date</t>
  </si>
  <si>
    <t>Miles</t>
  </si>
  <si>
    <t>Meals</t>
  </si>
  <si>
    <t>Lodging</t>
  </si>
  <si>
    <t>I declare and affirm under the penalties of perjury that this claim has been examined by me, and to the best of my knowledge and belief, is in all things true and correct.</t>
  </si>
  <si>
    <t>Standard Mileage</t>
  </si>
  <si>
    <t>Meals/Lodging</t>
  </si>
  <si>
    <t>Purpose of Travel:</t>
  </si>
  <si>
    <t>Commercial Airfare</t>
  </si>
  <si>
    <t>Car Rental, Shuttle,Taxi</t>
  </si>
  <si>
    <t xml:space="preserve">Mileage POV1 </t>
  </si>
  <si>
    <t xml:space="preserve"> </t>
  </si>
  <si>
    <t>Account</t>
  </si>
  <si>
    <t>Telephone /Internet Access</t>
  </si>
  <si>
    <t xml:space="preserve"> Parking</t>
  </si>
  <si>
    <t>Claimant Signature</t>
  </si>
  <si>
    <t>Fund</t>
  </si>
  <si>
    <t>Org</t>
  </si>
  <si>
    <t>Amount</t>
  </si>
  <si>
    <t>Employee Invoice #</t>
  </si>
  <si>
    <t>Office Use Only</t>
  </si>
  <si>
    <t>Apply to Advance</t>
  </si>
  <si>
    <t>Amount Reimbursable</t>
  </si>
  <si>
    <t>I further agree to comply with the provisions of the Civil Rights Act of 1964 and regulations issued thereunder relating to non-discrimination in federally assisted programs.</t>
  </si>
  <si>
    <t>Index</t>
  </si>
  <si>
    <t>Activity</t>
  </si>
  <si>
    <t>06</t>
  </si>
  <si>
    <t>Misc.</t>
  </si>
  <si>
    <t>Expense</t>
  </si>
  <si>
    <t>Trans.</t>
  </si>
  <si>
    <t>Costs</t>
  </si>
  <si>
    <t>Auto</t>
  </si>
  <si>
    <t>Return</t>
  </si>
  <si>
    <t>Leave</t>
  </si>
  <si>
    <t>Time</t>
  </si>
  <si>
    <t>Description of Travel, Destination,</t>
  </si>
  <si>
    <t>Meals, Mileage, Misc. Expense</t>
  </si>
  <si>
    <t>Date/</t>
  </si>
  <si>
    <t>Month</t>
  </si>
  <si>
    <t>Grand Total</t>
  </si>
  <si>
    <t>Prog</t>
  </si>
  <si>
    <t>Meals Not Overnight</t>
  </si>
  <si>
    <t>Subtotals</t>
  </si>
  <si>
    <t>Banner Invoice#</t>
  </si>
  <si>
    <t>Employee ID #</t>
  </si>
  <si>
    <t>Coding References</t>
  </si>
  <si>
    <t>Commodity</t>
  </si>
  <si>
    <t>01</t>
  </si>
  <si>
    <t>02</t>
  </si>
  <si>
    <t>03</t>
  </si>
  <si>
    <t>04</t>
  </si>
  <si>
    <t>05</t>
  </si>
  <si>
    <t>07</t>
  </si>
  <si>
    <t>08</t>
  </si>
  <si>
    <t>09</t>
  </si>
  <si>
    <t>10</t>
  </si>
  <si>
    <t>Seq.</t>
  </si>
  <si>
    <t>Registration Fees</t>
  </si>
  <si>
    <t>Meal Rates</t>
  </si>
  <si>
    <t>Breakfast</t>
  </si>
  <si>
    <t>Lunch</t>
  </si>
  <si>
    <t>Dinner</t>
  </si>
  <si>
    <t>All Day</t>
  </si>
  <si>
    <t>Room</t>
  </si>
  <si>
    <r>
      <t>NOTE:</t>
    </r>
    <r>
      <rPr>
        <i/>
        <sz val="8"/>
        <color indexed="10"/>
        <rFont val="Arial"/>
        <family val="2"/>
      </rPr>
      <t xml:space="preserve"> Must leave before 5:31 a.m. to claim breakfast; must leave before 11:31 a.m. to claim lunch and must leave before 5:31 p.m.to claim dinner. Must leave before 5:31 a.m. and return after 7 :59 p.m. to claim full day of meals.</t>
    </r>
  </si>
  <si>
    <t>Authorizing Signature</t>
  </si>
  <si>
    <t>Total</t>
  </si>
  <si>
    <t>#1</t>
  </si>
  <si>
    <t>#2</t>
  </si>
  <si>
    <t>Date/ Month, Leave and Return times must be completed in order to calculate the meal costs</t>
  </si>
  <si>
    <t>#3</t>
  </si>
  <si>
    <t>Trips overnight, enter each day.</t>
  </si>
  <si>
    <t>POV 1</t>
  </si>
  <si>
    <t>Standard</t>
  </si>
  <si>
    <t>Samples</t>
  </si>
  <si>
    <t>(A)</t>
  </si>
  <si>
    <t>(B)</t>
  </si>
  <si>
    <t>Meals not overnight</t>
  </si>
  <si>
    <t>(C)</t>
  </si>
  <si>
    <t>(D)</t>
  </si>
  <si>
    <t>Header - self-explanatory</t>
  </si>
  <si>
    <t>Brookings</t>
  </si>
  <si>
    <t>Travel to Board Meeting</t>
  </si>
  <si>
    <t>Brookings - Dinner Provided</t>
  </si>
  <si>
    <t>Original Receipt Required; In State Rate of $50.00 + tax</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</si>
</sst>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0000"/>
    <numFmt numFmtId="166" formatCode="m/d/yy"/>
    <numFmt numFmtId="167" formatCode="mmmm\ d\,\ yyyy"/>
    <numFmt numFmtId="168" formatCode="0_);[Red]\(0\)"/>
    <numFmt numFmtId="169" formatCode="[$-409]dddd\,\ mmmm\ dd\,\ yyyy"/>
    <numFmt numFmtId="170" formatCode="m/d/yy;@"/>
    <numFmt numFmtId="171" formatCode="0.0000000000"/>
  </numFmts>
  <fonts count="64">
    <font>
      <sz val="10"/>
      <name val="Arial"/>
      <family val="0"/>
    </font>
    <font>
      <b/>
      <sz val="10"/>
      <name val="Arial"/>
      <family val="0"/>
    </font>
    <font>
      <i/>
      <sz val="10"/>
      <name val="Arial"/>
      <family val="0"/>
    </font>
    <font>
      <b/>
      <i/>
      <sz val="10"/>
      <name val="Arial"/>
      <family val="0"/>
    </font>
    <font>
      <sz val="8"/>
      <name val="Arial"/>
      <family val="2"/>
    </font>
    <font>
      <i/>
      <sz val="6"/>
      <name val="Arial"/>
      <family val="2"/>
    </font>
    <font>
      <b/>
      <sz val="8"/>
      <name val="Arial"/>
      <family val="2"/>
    </font>
    <font>
      <i/>
      <sz val="7"/>
      <name val="Arial"/>
      <family val="2"/>
    </font>
    <font>
      <i/>
      <sz val="11"/>
      <name val="Arial"/>
      <family val="2"/>
    </font>
    <font>
      <sz val="11"/>
      <name val="Arial"/>
      <family val="2"/>
    </font>
    <font>
      <i/>
      <sz val="8"/>
      <name val="Arial"/>
      <family val="2"/>
    </font>
    <font>
      <u val="single"/>
      <sz val="10"/>
      <color indexed="12"/>
      <name val="Arial"/>
      <family val="0"/>
    </font>
    <font>
      <u val="single"/>
      <sz val="10"/>
      <color indexed="36"/>
      <name val="Arial"/>
      <family val="0"/>
    </font>
    <font>
      <b/>
      <i/>
      <sz val="9"/>
      <name val="Arial"/>
      <family val="2"/>
    </font>
    <font>
      <sz val="9"/>
      <name val="Arial"/>
      <family val="2"/>
    </font>
    <font>
      <i/>
      <u val="single"/>
      <sz val="11"/>
      <name val="Arial"/>
      <family val="2"/>
    </font>
    <font>
      <b/>
      <sz val="11"/>
      <name val="Arial"/>
      <family val="2"/>
    </font>
    <font>
      <u val="single"/>
      <sz val="11"/>
      <name val="Arial"/>
      <family val="2"/>
    </font>
    <font>
      <i/>
      <sz val="9"/>
      <name val="Arial"/>
      <family val="2"/>
    </font>
    <font>
      <b/>
      <u val="single"/>
      <sz val="10"/>
      <name val="Arial"/>
      <family val="2"/>
    </font>
    <font>
      <b/>
      <u val="single"/>
      <sz val="8"/>
      <color indexed="10"/>
      <name val="Arial"/>
      <family val="2"/>
    </font>
    <font>
      <sz val="8"/>
      <color indexed="10"/>
      <name val="Arial"/>
      <family val="2"/>
    </font>
    <font>
      <i/>
      <u val="single"/>
      <sz val="8"/>
      <color indexed="10"/>
      <name val="Arial"/>
      <family val="2"/>
    </font>
    <font>
      <i/>
      <sz val="8"/>
      <color indexed="10"/>
      <name val="Arial"/>
      <family val="2"/>
    </font>
    <font>
      <b/>
      <sz val="8"/>
      <color indexed="10"/>
      <name val="Arial"/>
      <family val="2"/>
    </font>
    <font>
      <sz val="8"/>
      <name val="Tahoma"/>
      <family val="0"/>
    </font>
    <font>
      <sz val="9"/>
      <name val="Tahoma"/>
      <family val="2"/>
    </font>
    <font>
      <sz val="12"/>
      <name val="Times New Roman"/>
      <family val="1"/>
    </font>
    <font>
      <sz val="8"/>
      <name val="Times New Roman"/>
      <family val="1"/>
    </font>
    <font>
      <sz val="12"/>
      <color indexed="10"/>
      <name val="Times New Roman"/>
      <family val="1"/>
    </font>
    <font>
      <sz val="8"/>
      <color indexed="10"/>
      <name val="Tahoma"/>
      <family val="2"/>
    </font>
    <font>
      <sz val="18"/>
      <color indexed="57"/>
      <name val="Calibri Light"/>
      <family val="2"/>
    </font>
    <font>
      <b/>
      <sz val="15"/>
      <color indexed="57"/>
      <name val="Calibri"/>
      <family val="2"/>
    </font>
    <font>
      <b/>
      <sz val="13"/>
      <color indexed="57"/>
      <name val="Calibri"/>
      <family val="2"/>
    </font>
    <font>
      <b/>
      <sz val="11"/>
      <color indexed="57"/>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style="medium"/>
    </border>
    <border>
      <left style="thin"/>
      <right style="thin"/>
      <top>
        <color indexed="63"/>
      </top>
      <bottom style="thin"/>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medium"/>
      <top style="thin"/>
      <bottom style="thin"/>
    </border>
    <border>
      <left style="medium"/>
      <right>
        <color indexed="63"/>
      </right>
      <top>
        <color indexed="63"/>
      </top>
      <bottom style="thin"/>
    </border>
    <border>
      <left style="medium"/>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69">
    <xf numFmtId="0" fontId="0" fillId="0" borderId="0" xfId="0" applyAlignment="1">
      <alignment/>
    </xf>
    <xf numFmtId="0" fontId="4" fillId="0" borderId="0" xfId="0" applyFont="1" applyAlignment="1" applyProtection="1">
      <alignment/>
      <protection locked="0"/>
    </xf>
    <xf numFmtId="0" fontId="0" fillId="0" borderId="0" xfId="0" applyFont="1" applyBorder="1" applyAlignment="1" applyProtection="1">
      <alignment horizontal="center"/>
      <protection locked="0"/>
    </xf>
    <xf numFmtId="0" fontId="4" fillId="0" borderId="0" xfId="0" applyFont="1" applyBorder="1" applyAlignment="1" applyProtection="1">
      <alignment/>
      <protection locked="0"/>
    </xf>
    <xf numFmtId="0" fontId="4" fillId="0" borderId="0" xfId="0" applyFont="1" applyAlignment="1" applyProtection="1">
      <alignment horizontal="center"/>
      <protection locked="0"/>
    </xf>
    <xf numFmtId="0" fontId="6" fillId="0" borderId="0" xfId="0" applyFont="1" applyBorder="1" applyAlignment="1" applyProtection="1">
      <alignment horizontal="center"/>
      <protection locked="0"/>
    </xf>
    <xf numFmtId="4" fontId="4" fillId="0" borderId="0" xfId="0" applyNumberFormat="1" applyFont="1" applyAlignment="1" applyProtection="1">
      <alignment/>
      <protection locked="0"/>
    </xf>
    <xf numFmtId="4" fontId="4" fillId="0" borderId="0" xfId="0" applyNumberFormat="1" applyFont="1" applyBorder="1" applyAlignment="1" applyProtection="1">
      <alignment/>
      <protection locked="0"/>
    </xf>
    <xf numFmtId="18" fontId="4" fillId="0" borderId="0" xfId="0" applyNumberFormat="1" applyFont="1" applyBorder="1" applyAlignment="1" applyProtection="1">
      <alignment/>
      <protection locked="0"/>
    </xf>
    <xf numFmtId="0" fontId="5" fillId="0" borderId="0" xfId="0" applyFont="1" applyAlignment="1" applyProtection="1">
      <alignment/>
      <protection locked="0"/>
    </xf>
    <xf numFmtId="0" fontId="4" fillId="0" borderId="0" xfId="0" applyFont="1" applyFill="1" applyBorder="1" applyAlignment="1" applyProtection="1">
      <alignment/>
      <protection locked="0"/>
    </xf>
    <xf numFmtId="18" fontId="4" fillId="0" borderId="0" xfId="0" applyNumberFormat="1" applyFont="1" applyAlignment="1" applyProtection="1">
      <alignment/>
      <protection locked="0"/>
    </xf>
    <xf numFmtId="18" fontId="4" fillId="0" borderId="0" xfId="0" applyNumberFormat="1" applyFont="1" applyBorder="1" applyAlignment="1" applyProtection="1">
      <alignment/>
      <protection locked="0"/>
    </xf>
    <xf numFmtId="0" fontId="9" fillId="0" borderId="0" xfId="0" applyFont="1" applyBorder="1" applyAlignment="1" applyProtection="1">
      <alignment/>
      <protection locked="0"/>
    </xf>
    <xf numFmtId="0" fontId="9" fillId="0" borderId="10" xfId="0" applyFont="1" applyBorder="1" applyAlignment="1" applyProtection="1">
      <alignment/>
      <protection locked="0"/>
    </xf>
    <xf numFmtId="0" fontId="9" fillId="0" borderId="0" xfId="0" applyFont="1" applyAlignment="1" applyProtection="1">
      <alignment/>
      <protection locked="0"/>
    </xf>
    <xf numFmtId="0" fontId="4" fillId="0" borderId="11" xfId="0" applyFont="1" applyFill="1" applyBorder="1" applyAlignment="1" applyProtection="1">
      <alignment/>
      <protection locked="0"/>
    </xf>
    <xf numFmtId="18" fontId="4" fillId="0" borderId="11" xfId="0" applyNumberFormat="1" applyFont="1" applyFill="1" applyBorder="1" applyAlignment="1" applyProtection="1">
      <alignment/>
      <protection locked="0"/>
    </xf>
    <xf numFmtId="0" fontId="6" fillId="0" borderId="11" xfId="0" applyFont="1" applyFill="1" applyBorder="1" applyAlignment="1" applyProtection="1">
      <alignment/>
      <protection locked="0"/>
    </xf>
    <xf numFmtId="0" fontId="9" fillId="0" borderId="12" xfId="0" applyFont="1" applyBorder="1" applyAlignment="1" applyProtection="1">
      <alignment/>
      <protection locked="0"/>
    </xf>
    <xf numFmtId="0" fontId="9" fillId="0" borderId="13" xfId="0" applyFont="1" applyBorder="1" applyAlignment="1" applyProtection="1">
      <alignment/>
      <protection locked="0"/>
    </xf>
    <xf numFmtId="0" fontId="14" fillId="0" borderId="0" xfId="0" applyFont="1" applyBorder="1" applyAlignment="1" applyProtection="1">
      <alignment/>
      <protection locked="0"/>
    </xf>
    <xf numFmtId="0" fontId="10" fillId="0" borderId="0" xfId="0" applyFont="1" applyBorder="1" applyAlignment="1" applyProtection="1">
      <alignment horizontal="center"/>
      <protection/>
    </xf>
    <xf numFmtId="0" fontId="4" fillId="0" borderId="0" xfId="0" applyFont="1" applyFill="1" applyAlignment="1" applyProtection="1">
      <alignment/>
      <protection locked="0"/>
    </xf>
    <xf numFmtId="0" fontId="4" fillId="0" borderId="0" xfId="0" applyFont="1" applyBorder="1" applyAlignment="1" applyProtection="1">
      <alignment horizontal="center"/>
      <protection/>
    </xf>
    <xf numFmtId="0" fontId="0" fillId="0" borderId="0" xfId="0" applyBorder="1" applyAlignment="1" applyProtection="1">
      <alignment/>
      <protection locked="0"/>
    </xf>
    <xf numFmtId="0" fontId="9" fillId="0" borderId="0" xfId="0" applyFont="1" applyFill="1" applyBorder="1" applyAlignment="1" applyProtection="1">
      <alignment/>
      <protection locked="0"/>
    </xf>
    <xf numFmtId="170" fontId="9" fillId="0" borderId="0" xfId="0" applyNumberFormat="1" applyFont="1" applyBorder="1" applyAlignment="1" applyProtection="1">
      <alignment horizontal="center"/>
      <protection locked="0"/>
    </xf>
    <xf numFmtId="168" fontId="9" fillId="0" borderId="0" xfId="0" applyNumberFormat="1" applyFont="1" applyBorder="1" applyAlignment="1" applyProtection="1">
      <alignment horizontal="center"/>
      <protection locked="0"/>
    </xf>
    <xf numFmtId="8" fontId="9" fillId="0" borderId="0" xfId="0" applyNumberFormat="1" applyFont="1" applyBorder="1" applyAlignment="1" applyProtection="1">
      <alignment horizontal="center"/>
      <protection locked="0"/>
    </xf>
    <xf numFmtId="8" fontId="9" fillId="0" borderId="0" xfId="0" applyNumberFormat="1" applyFont="1" applyBorder="1" applyAlignment="1" applyProtection="1">
      <alignment horizontal="right"/>
      <protection locked="0"/>
    </xf>
    <xf numFmtId="164" fontId="9" fillId="0" borderId="0" xfId="0" applyNumberFormat="1" applyFont="1" applyBorder="1" applyAlignment="1" applyProtection="1">
      <alignment horizontal="right"/>
      <protection locked="0"/>
    </xf>
    <xf numFmtId="0" fontId="9" fillId="0" borderId="0" xfId="0" applyFont="1" applyBorder="1" applyAlignment="1" applyProtection="1">
      <alignment horizontal="left" indent="1"/>
      <protection locked="0"/>
    </xf>
    <xf numFmtId="0" fontId="15" fillId="0" borderId="0" xfId="0" applyFont="1" applyBorder="1" applyAlignment="1">
      <alignment vertical="center" wrapText="1"/>
    </xf>
    <xf numFmtId="0" fontId="9" fillId="0" borderId="0" xfId="0" applyFont="1" applyBorder="1" applyAlignment="1" applyProtection="1">
      <alignment horizontal="center"/>
      <protection locked="0"/>
    </xf>
    <xf numFmtId="0" fontId="9" fillId="0" borderId="0" xfId="0" applyFont="1" applyBorder="1" applyAlignment="1">
      <alignment vertical="center" wrapText="1"/>
    </xf>
    <xf numFmtId="0" fontId="16" fillId="0" borderId="0" xfId="0" applyFont="1" applyBorder="1" applyAlignment="1">
      <alignment horizontal="left" vertical="top" wrapText="1"/>
    </xf>
    <xf numFmtId="4" fontId="9" fillId="0" borderId="0" xfId="0" applyNumberFormat="1" applyFont="1" applyBorder="1" applyAlignment="1" applyProtection="1">
      <alignment horizontal="right"/>
      <protection locked="0"/>
    </xf>
    <xf numFmtId="4" fontId="9" fillId="0" borderId="0" xfId="0" applyNumberFormat="1" applyFont="1" applyBorder="1" applyAlignment="1" applyProtection="1">
      <alignment horizontal="left"/>
      <protection locked="0"/>
    </xf>
    <xf numFmtId="4" fontId="9" fillId="0" borderId="0" xfId="0" applyNumberFormat="1" applyFont="1" applyBorder="1" applyAlignment="1" applyProtection="1">
      <alignment/>
      <protection locked="0"/>
    </xf>
    <xf numFmtId="168" fontId="9" fillId="0" borderId="0" xfId="0" applyNumberFormat="1" applyFont="1" applyBorder="1" applyAlignment="1" applyProtection="1">
      <alignment horizontal="left"/>
      <protection locked="0"/>
    </xf>
    <xf numFmtId="0" fontId="9" fillId="0" borderId="0" xfId="0" applyFont="1" applyBorder="1" applyAlignment="1" applyProtection="1">
      <alignment horizontal="right"/>
      <protection locked="0"/>
    </xf>
    <xf numFmtId="18" fontId="9" fillId="0" borderId="0" xfId="0" applyNumberFormat="1" applyFont="1" applyAlignment="1" applyProtection="1">
      <alignment/>
      <protection locked="0"/>
    </xf>
    <xf numFmtId="0" fontId="9" fillId="0" borderId="0" xfId="0" applyFont="1" applyFill="1" applyAlignment="1" applyProtection="1">
      <alignment/>
      <protection locked="0"/>
    </xf>
    <xf numFmtId="0" fontId="9" fillId="0" borderId="0" xfId="0" applyFont="1" applyAlignment="1" applyProtection="1">
      <alignment horizontal="center"/>
      <protection locked="0"/>
    </xf>
    <xf numFmtId="170" fontId="9" fillId="0" borderId="10" xfId="0" applyNumberFormat="1" applyFont="1" applyBorder="1" applyAlignment="1" applyProtection="1">
      <alignment horizontal="center"/>
      <protection locked="0"/>
    </xf>
    <xf numFmtId="8" fontId="9" fillId="0" borderId="10" xfId="0" applyNumberFormat="1" applyFont="1" applyBorder="1" applyAlignment="1" applyProtection="1">
      <alignment horizontal="right"/>
      <protection locked="0"/>
    </xf>
    <xf numFmtId="170" fontId="0" fillId="0" borderId="0" xfId="0" applyNumberFormat="1" applyFont="1" applyBorder="1" applyAlignment="1" applyProtection="1">
      <alignment horizontal="center"/>
      <protection locked="0"/>
    </xf>
    <xf numFmtId="8" fontId="0" fillId="0" borderId="0" xfId="0" applyNumberFormat="1" applyFont="1" applyBorder="1" applyAlignment="1" applyProtection="1">
      <alignment horizontal="center"/>
      <protection locked="0"/>
    </xf>
    <xf numFmtId="0" fontId="1" fillId="0" borderId="0" xfId="0" applyFont="1" applyBorder="1" applyAlignment="1" applyProtection="1">
      <alignment horizontal="center"/>
      <protection locked="0"/>
    </xf>
    <xf numFmtId="0" fontId="19" fillId="0" borderId="0" xfId="0" applyFont="1" applyBorder="1" applyAlignment="1">
      <alignment horizontal="center"/>
    </xf>
    <xf numFmtId="0" fontId="18" fillId="0" borderId="0" xfId="0" applyFont="1" applyBorder="1" applyAlignment="1">
      <alignment vertical="center"/>
    </xf>
    <xf numFmtId="0" fontId="9" fillId="0" borderId="0" xfId="0" applyFont="1" applyAlignment="1" applyProtection="1">
      <alignment horizontal="right"/>
      <protection locked="0"/>
    </xf>
    <xf numFmtId="8" fontId="9" fillId="0" borderId="0" xfId="0" applyNumberFormat="1" applyFont="1" applyAlignment="1" applyProtection="1">
      <alignment horizontal="right"/>
      <protection locked="0"/>
    </xf>
    <xf numFmtId="0" fontId="5" fillId="0" borderId="0" xfId="0" applyFont="1" applyBorder="1" applyAlignment="1" applyProtection="1">
      <alignment/>
      <protection locked="0"/>
    </xf>
    <xf numFmtId="18" fontId="10" fillId="0" borderId="0" xfId="0" applyNumberFormat="1" applyFont="1" applyBorder="1" applyAlignment="1" applyProtection="1">
      <alignment horizontal="center"/>
      <protection/>
    </xf>
    <xf numFmtId="8" fontId="9" fillId="0" borderId="14" xfId="0" applyNumberFormat="1" applyFont="1" applyBorder="1" applyAlignment="1" applyProtection="1">
      <alignment horizontal="right"/>
      <protection locked="0"/>
    </xf>
    <xf numFmtId="8" fontId="9" fillId="0" borderId="15" xfId="0" applyNumberFormat="1" applyFont="1" applyBorder="1" applyAlignment="1" applyProtection="1">
      <alignment horizontal="right"/>
      <protection locked="0"/>
    </xf>
    <xf numFmtId="4" fontId="9" fillId="0" borderId="12" xfId="0" applyNumberFormat="1" applyFont="1" applyBorder="1" applyAlignment="1" applyProtection="1">
      <alignment/>
      <protection locked="0"/>
    </xf>
    <xf numFmtId="8" fontId="9" fillId="0" borderId="15" xfId="0" applyNumberFormat="1" applyFont="1" applyBorder="1" applyAlignment="1" applyProtection="1">
      <alignment/>
      <protection locked="0"/>
    </xf>
    <xf numFmtId="8" fontId="9" fillId="0" borderId="16" xfId="0" applyNumberFormat="1" applyFont="1" applyBorder="1" applyAlignment="1" applyProtection="1">
      <alignment/>
      <protection locked="0"/>
    </xf>
    <xf numFmtId="8" fontId="9" fillId="0" borderId="17" xfId="0" applyNumberFormat="1" applyFont="1" applyBorder="1" applyAlignment="1" applyProtection="1">
      <alignment/>
      <protection locked="0"/>
    </xf>
    <xf numFmtId="8" fontId="9" fillId="0" borderId="18" xfId="0" applyNumberFormat="1" applyFont="1" applyBorder="1" applyAlignment="1" applyProtection="1">
      <alignment/>
      <protection locked="0"/>
    </xf>
    <xf numFmtId="3" fontId="9" fillId="0" borderId="10" xfId="0" applyNumberFormat="1" applyFont="1" applyBorder="1" applyAlignment="1" applyProtection="1">
      <alignment horizontal="right"/>
      <protection locked="0"/>
    </xf>
    <xf numFmtId="3" fontId="9" fillId="0" borderId="15" xfId="0" applyNumberFormat="1" applyFont="1" applyBorder="1" applyAlignment="1" applyProtection="1">
      <alignment horizontal="right"/>
      <protection locked="0"/>
    </xf>
    <xf numFmtId="3" fontId="9" fillId="0" borderId="14" xfId="0" applyNumberFormat="1" applyFont="1" applyBorder="1" applyAlignment="1" applyProtection="1">
      <alignment horizontal="right"/>
      <protection locked="0"/>
    </xf>
    <xf numFmtId="3" fontId="9" fillId="0" borderId="15" xfId="0" applyNumberFormat="1" applyFont="1" applyBorder="1" applyAlignment="1" applyProtection="1">
      <alignment/>
      <protection locked="0"/>
    </xf>
    <xf numFmtId="3" fontId="9" fillId="0" borderId="14" xfId="0" applyNumberFormat="1" applyFont="1" applyBorder="1" applyAlignment="1" applyProtection="1">
      <alignment horizontal="center"/>
      <protection locked="0"/>
    </xf>
    <xf numFmtId="3" fontId="9" fillId="0" borderId="10" xfId="0" applyNumberFormat="1" applyFont="1" applyBorder="1" applyAlignment="1" applyProtection="1">
      <alignment/>
      <protection locked="0"/>
    </xf>
    <xf numFmtId="3" fontId="9" fillId="0" borderId="10" xfId="0" applyNumberFormat="1" applyFont="1" applyBorder="1" applyAlignment="1" applyProtection="1">
      <alignment/>
      <protection locked="0"/>
    </xf>
    <xf numFmtId="3" fontId="9" fillId="0" borderId="15" xfId="0" applyNumberFormat="1" applyFont="1" applyBorder="1" applyAlignment="1" applyProtection="1">
      <alignment/>
      <protection locked="0"/>
    </xf>
    <xf numFmtId="3" fontId="9" fillId="0" borderId="14" xfId="0" applyNumberFormat="1" applyFont="1" applyBorder="1" applyAlignment="1" applyProtection="1">
      <alignment/>
      <protection locked="0"/>
    </xf>
    <xf numFmtId="8" fontId="9" fillId="0" borderId="14" xfId="0" applyNumberFormat="1" applyFont="1" applyBorder="1" applyAlignment="1" applyProtection="1">
      <alignment horizontal="center"/>
      <protection locked="0"/>
    </xf>
    <xf numFmtId="8" fontId="9" fillId="0" borderId="10" xfId="0" applyNumberFormat="1" applyFont="1" applyBorder="1" applyAlignment="1" applyProtection="1">
      <alignment horizontal="center"/>
      <protection locked="0"/>
    </xf>
    <xf numFmtId="8" fontId="9" fillId="0" borderId="10" xfId="0" applyNumberFormat="1" applyFont="1" applyBorder="1" applyAlignment="1" applyProtection="1">
      <alignment/>
      <protection locked="0"/>
    </xf>
    <xf numFmtId="8" fontId="9" fillId="0" borderId="15" xfId="0" applyNumberFormat="1" applyFont="1" applyBorder="1" applyAlignment="1" applyProtection="1">
      <alignment/>
      <protection locked="0"/>
    </xf>
    <xf numFmtId="8" fontId="9" fillId="0" borderId="14" xfId="0" applyNumberFormat="1" applyFont="1" applyBorder="1" applyAlignment="1" applyProtection="1">
      <alignment/>
      <protection locked="0"/>
    </xf>
    <xf numFmtId="0" fontId="8" fillId="0" borderId="10" xfId="0" applyFont="1" applyBorder="1" applyAlignment="1">
      <alignment vertical="center"/>
    </xf>
    <xf numFmtId="0" fontId="0" fillId="0" borderId="0" xfId="0" applyFont="1" applyBorder="1" applyAlignment="1" applyProtection="1">
      <alignment/>
      <protection locked="0"/>
    </xf>
    <xf numFmtId="0" fontId="0" fillId="0" borderId="0" xfId="0" applyFont="1" applyBorder="1" applyAlignment="1" applyProtection="1">
      <alignment horizontal="right"/>
      <protection locked="0"/>
    </xf>
    <xf numFmtId="0" fontId="0" fillId="0" borderId="0" xfId="0" applyFont="1" applyFill="1" applyBorder="1" applyAlignment="1" applyProtection="1">
      <alignment horizontal="center"/>
      <protection/>
    </xf>
    <xf numFmtId="18" fontId="2" fillId="0" borderId="0" xfId="0" applyNumberFormat="1" applyFont="1" applyBorder="1" applyAlignment="1" applyProtection="1">
      <alignment horizontal="center"/>
      <protection/>
    </xf>
    <xf numFmtId="18" fontId="2" fillId="0" borderId="0" xfId="0" applyNumberFormat="1" applyFont="1" applyBorder="1" applyAlignment="1" applyProtection="1">
      <alignment horizontal="righ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right"/>
      <protection/>
    </xf>
    <xf numFmtId="0" fontId="18" fillId="0" borderId="0" xfId="0" applyFont="1" applyBorder="1" applyAlignment="1" applyProtection="1">
      <alignment horizontal="right"/>
      <protection/>
    </xf>
    <xf numFmtId="18" fontId="14" fillId="0" borderId="0" xfId="0" applyNumberFormat="1" applyFont="1" applyBorder="1" applyAlignment="1" applyProtection="1">
      <alignment/>
      <protection locked="0"/>
    </xf>
    <xf numFmtId="0" fontId="10" fillId="0" borderId="0" xfId="0" applyFont="1" applyBorder="1" applyAlignment="1">
      <alignment horizontal="center" vertical="center"/>
    </xf>
    <xf numFmtId="0" fontId="10" fillId="0" borderId="0" xfId="0" applyFont="1" applyBorder="1" applyAlignment="1" applyProtection="1">
      <alignment horizontal="right"/>
      <protection/>
    </xf>
    <xf numFmtId="0" fontId="8" fillId="0" borderId="10" xfId="0" applyFont="1" applyBorder="1" applyAlignment="1" quotePrefix="1">
      <alignment horizontal="center" vertical="center"/>
    </xf>
    <xf numFmtId="0" fontId="4" fillId="0" borderId="11" xfId="0" applyFont="1" applyFill="1" applyBorder="1" applyAlignment="1" applyProtection="1">
      <alignment horizontal="center"/>
      <protection locked="0"/>
    </xf>
    <xf numFmtId="0" fontId="4" fillId="0" borderId="19" xfId="0" applyFont="1" applyFill="1" applyBorder="1" applyAlignment="1" applyProtection="1">
      <alignment/>
      <protection locked="0"/>
    </xf>
    <xf numFmtId="0" fontId="0" fillId="0" borderId="20" xfId="0" applyFont="1" applyBorder="1" applyAlignment="1" applyProtection="1">
      <alignment/>
      <protection locked="0"/>
    </xf>
    <xf numFmtId="0" fontId="0" fillId="0" borderId="21" xfId="0" applyFont="1" applyFill="1" applyBorder="1" applyAlignment="1" applyProtection="1">
      <alignment horizontal="center"/>
      <protection/>
    </xf>
    <xf numFmtId="0" fontId="9" fillId="0" borderId="0" xfId="0" applyFont="1" applyBorder="1" applyAlignment="1">
      <alignment horizontal="center"/>
    </xf>
    <xf numFmtId="0" fontId="9" fillId="0" borderId="21"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8" fillId="0" borderId="20" xfId="0" applyFont="1" applyBorder="1" applyAlignment="1">
      <alignment horizontal="center" vertical="center"/>
    </xf>
    <xf numFmtId="0" fontId="10" fillId="0" borderId="20" xfId="0" applyFont="1" applyBorder="1" applyAlignment="1" applyProtection="1">
      <alignment horizontal="left"/>
      <protection/>
    </xf>
    <xf numFmtId="0" fontId="8" fillId="0" borderId="12" xfId="0" applyFont="1" applyBorder="1" applyAlignment="1">
      <alignment vertical="center"/>
    </xf>
    <xf numFmtId="0" fontId="9" fillId="0" borderId="12" xfId="0" applyFont="1" applyBorder="1" applyAlignment="1">
      <alignment horizontal="center"/>
    </xf>
    <xf numFmtId="0" fontId="2" fillId="0" borderId="0" xfId="0" applyFont="1" applyBorder="1" applyAlignment="1" applyProtection="1">
      <alignment horizontal="center"/>
      <protection/>
    </xf>
    <xf numFmtId="164" fontId="21" fillId="0" borderId="23" xfId="0" applyNumberFormat="1" applyFont="1" applyFill="1" applyBorder="1" applyAlignment="1" applyProtection="1">
      <alignment horizontal="right"/>
      <protection locked="0"/>
    </xf>
    <xf numFmtId="0" fontId="21" fillId="0" borderId="0" xfId="0" applyFont="1" applyFill="1" applyBorder="1" applyAlignment="1" applyProtection="1">
      <alignment horizontal="left" indent="1"/>
      <protection locked="0"/>
    </xf>
    <xf numFmtId="164" fontId="21" fillId="0" borderId="23" xfId="0" applyNumberFormat="1" applyFont="1" applyBorder="1" applyAlignment="1" applyProtection="1">
      <alignment horizontal="right"/>
      <protection locked="0"/>
    </xf>
    <xf numFmtId="0" fontId="21" fillId="0" borderId="0" xfId="0" applyFont="1" applyBorder="1" applyAlignment="1" applyProtection="1">
      <alignment horizontal="left" indent="1"/>
      <protection locked="0"/>
    </xf>
    <xf numFmtId="164" fontId="21" fillId="0" borderId="24" xfId="0" applyNumberFormat="1" applyFont="1" applyBorder="1" applyAlignment="1" applyProtection="1">
      <alignment horizontal="right"/>
      <protection locked="0"/>
    </xf>
    <xf numFmtId="0" fontId="21" fillId="0" borderId="25" xfId="0" applyFont="1" applyBorder="1" applyAlignment="1" applyProtection="1">
      <alignment horizontal="left" indent="1"/>
      <protection locked="0"/>
    </xf>
    <xf numFmtId="0" fontId="24" fillId="0" borderId="0" xfId="0" applyFont="1" applyBorder="1" applyAlignment="1" applyProtection="1">
      <alignment/>
      <protection locked="0"/>
    </xf>
    <xf numFmtId="0" fontId="24" fillId="0" borderId="0" xfId="0" applyFont="1" applyAlignment="1" applyProtection="1">
      <alignment/>
      <protection locked="0"/>
    </xf>
    <xf numFmtId="0" fontId="22" fillId="0" borderId="0" xfId="0" applyFont="1" applyBorder="1" applyAlignment="1">
      <alignment vertical="center" wrapText="1"/>
    </xf>
    <xf numFmtId="18" fontId="4" fillId="0" borderId="25" xfId="0" applyNumberFormat="1" applyFont="1" applyBorder="1" applyAlignment="1" applyProtection="1">
      <alignment/>
      <protection locked="0"/>
    </xf>
    <xf numFmtId="0" fontId="4" fillId="0" borderId="25" xfId="0" applyFont="1" applyBorder="1" applyAlignment="1" applyProtection="1">
      <alignment/>
      <protection locked="0"/>
    </xf>
    <xf numFmtId="18" fontId="2" fillId="0" borderId="0" xfId="0" applyNumberFormat="1" applyFont="1" applyBorder="1" applyAlignment="1" applyProtection="1">
      <alignment/>
      <protection/>
    </xf>
    <xf numFmtId="0" fontId="2" fillId="0" borderId="0" xfId="0" applyFont="1" applyBorder="1" applyAlignment="1" applyProtection="1">
      <alignment/>
      <protection/>
    </xf>
    <xf numFmtId="0" fontId="4" fillId="0" borderId="0" xfId="0" applyFont="1" applyBorder="1" applyAlignment="1" applyProtection="1">
      <alignment/>
      <protection locked="0"/>
    </xf>
    <xf numFmtId="0" fontId="4" fillId="0" borderId="25" xfId="0" applyFont="1" applyBorder="1" applyAlignment="1" applyProtection="1">
      <alignment/>
      <protection locked="0"/>
    </xf>
    <xf numFmtId="8" fontId="9" fillId="0" borderId="10" xfId="0" applyNumberFormat="1" applyFont="1" applyBorder="1" applyAlignment="1" applyProtection="1" quotePrefix="1">
      <alignment horizontal="right"/>
      <protection locked="0"/>
    </xf>
    <xf numFmtId="2" fontId="0" fillId="0" borderId="0" xfId="0" applyNumberFormat="1" applyAlignment="1">
      <alignment/>
    </xf>
    <xf numFmtId="0" fontId="0" fillId="0" borderId="0" xfId="0" applyAlignment="1">
      <alignment horizontal="center"/>
    </xf>
    <xf numFmtId="171" fontId="0" fillId="0" borderId="0" xfId="0" applyNumberFormat="1" applyAlignment="1">
      <alignment/>
    </xf>
    <xf numFmtId="171" fontId="0" fillId="0" borderId="0" xfId="0" applyNumberFormat="1" applyAlignment="1" applyProtection="1">
      <alignment/>
      <protection hidden="1"/>
    </xf>
    <xf numFmtId="19" fontId="14" fillId="0" borderId="10" xfId="0" applyNumberFormat="1" applyFont="1" applyBorder="1" applyAlignment="1" applyProtection="1">
      <alignment horizontal="right"/>
      <protection locked="0"/>
    </xf>
    <xf numFmtId="170" fontId="9" fillId="0" borderId="15" xfId="0" applyNumberFormat="1" applyFont="1" applyBorder="1" applyAlignment="1" applyProtection="1">
      <alignment horizontal="center"/>
      <protection locked="0"/>
    </xf>
    <xf numFmtId="170" fontId="9" fillId="0" borderId="14" xfId="0" applyNumberFormat="1" applyFont="1" applyBorder="1" applyAlignment="1" applyProtection="1">
      <alignment horizontal="center"/>
      <protection locked="0"/>
    </xf>
    <xf numFmtId="170" fontId="17" fillId="0" borderId="14" xfId="0" applyNumberFormat="1" applyFont="1" applyBorder="1" applyAlignment="1" applyProtection="1">
      <alignment horizontal="center"/>
      <protection locked="0"/>
    </xf>
    <xf numFmtId="19" fontId="14" fillId="0" borderId="15" xfId="0" applyNumberFormat="1" applyFont="1" applyBorder="1" applyAlignment="1" applyProtection="1">
      <alignment horizontal="right"/>
      <protection locked="0"/>
    </xf>
    <xf numFmtId="19" fontId="14" fillId="0" borderId="14" xfId="0" applyNumberFormat="1" applyFont="1" applyBorder="1" applyAlignment="1" applyProtection="1">
      <alignment horizontal="right"/>
      <protection locked="0"/>
    </xf>
    <xf numFmtId="0" fontId="27" fillId="0" borderId="0" xfId="0" applyFont="1" applyBorder="1" applyAlignment="1" applyProtection="1">
      <alignment vertical="top"/>
      <protection/>
    </xf>
    <xf numFmtId="0" fontId="28" fillId="0" borderId="0" xfId="0" applyFont="1" applyBorder="1" applyAlignment="1" applyProtection="1">
      <alignment/>
      <protection locked="0"/>
    </xf>
    <xf numFmtId="0" fontId="27" fillId="0" borderId="0" xfId="0" applyFont="1" applyBorder="1" applyAlignment="1" applyProtection="1">
      <alignment/>
      <protection/>
    </xf>
    <xf numFmtId="0" fontId="29" fillId="0" borderId="0" xfId="0" applyFont="1" applyBorder="1" applyAlignment="1" applyProtection="1">
      <alignment vertical="top"/>
      <protection/>
    </xf>
    <xf numFmtId="164" fontId="29" fillId="0" borderId="0" xfId="0" applyNumberFormat="1" applyFont="1" applyBorder="1" applyAlignment="1" applyProtection="1">
      <alignment vertical="top"/>
      <protection/>
    </xf>
    <xf numFmtId="164" fontId="9" fillId="0" borderId="26" xfId="0" applyNumberFormat="1" applyFont="1" applyBorder="1" applyAlignment="1" applyProtection="1">
      <alignment horizontal="center"/>
      <protection locked="0"/>
    </xf>
    <xf numFmtId="168" fontId="9" fillId="0" borderId="16" xfId="0" applyNumberFormat="1" applyFont="1" applyBorder="1" applyAlignment="1" applyProtection="1">
      <alignment horizontal="left"/>
      <protection locked="0"/>
    </xf>
    <xf numFmtId="168" fontId="9" fillId="0" borderId="17" xfId="0" applyNumberFormat="1" applyFont="1" applyBorder="1" applyAlignment="1" applyProtection="1">
      <alignment horizontal="left"/>
      <protection locked="0"/>
    </xf>
    <xf numFmtId="168" fontId="9" fillId="0" borderId="18" xfId="0" applyNumberFormat="1" applyFont="1" applyBorder="1" applyAlignment="1" applyProtection="1">
      <alignment horizontal="left"/>
      <protection locked="0"/>
    </xf>
    <xf numFmtId="0" fontId="4" fillId="0" borderId="0" xfId="0" applyFont="1" applyBorder="1" applyAlignment="1" applyProtection="1">
      <alignment horizontal="center"/>
      <protection locked="0"/>
    </xf>
    <xf numFmtId="18" fontId="4" fillId="0" borderId="0" xfId="0" applyNumberFormat="1" applyFont="1" applyBorder="1" applyAlignment="1" applyProtection="1">
      <alignment horizontal="center"/>
      <protection locked="0"/>
    </xf>
    <xf numFmtId="168" fontId="0" fillId="0" borderId="0" xfId="0" applyNumberFormat="1" applyFont="1" applyBorder="1" applyAlignment="1" applyProtection="1">
      <alignment horizontal="center"/>
      <protection locked="0"/>
    </xf>
    <xf numFmtId="8" fontId="0" fillId="0" borderId="0" xfId="0" applyNumberFormat="1" applyFont="1" applyBorder="1" applyAlignment="1" applyProtection="1">
      <alignment horizontal="center"/>
      <protection locked="0"/>
    </xf>
    <xf numFmtId="168" fontId="9" fillId="0" borderId="10" xfId="0" applyNumberFormat="1" applyFont="1" applyBorder="1" applyAlignment="1" applyProtection="1">
      <alignment horizontal="left"/>
      <protection locked="0"/>
    </xf>
    <xf numFmtId="168" fontId="9" fillId="0" borderId="15" xfId="0" applyNumberFormat="1" applyFont="1" applyBorder="1" applyAlignment="1" applyProtection="1">
      <alignment horizontal="left"/>
      <protection locked="0"/>
    </xf>
    <xf numFmtId="0" fontId="20" fillId="0" borderId="27" xfId="0" applyFont="1" applyBorder="1" applyAlignment="1">
      <alignment horizontal="center"/>
    </xf>
    <xf numFmtId="0" fontId="20" fillId="0" borderId="28" xfId="0" applyFont="1" applyBorder="1" applyAlignment="1">
      <alignment horizontal="center"/>
    </xf>
    <xf numFmtId="0" fontId="20" fillId="0" borderId="29" xfId="0" applyFont="1" applyBorder="1" applyAlignment="1">
      <alignment horizontal="center"/>
    </xf>
    <xf numFmtId="168" fontId="9" fillId="0" borderId="14" xfId="0" applyNumberFormat="1" applyFont="1" applyBorder="1" applyAlignment="1" applyProtection="1">
      <alignment horizontal="left"/>
      <protection locked="0"/>
    </xf>
    <xf numFmtId="0" fontId="21" fillId="0" borderId="24" xfId="0" applyFont="1" applyBorder="1" applyAlignment="1">
      <alignment horizontal="left" vertical="center" wrapText="1"/>
    </xf>
    <xf numFmtId="0" fontId="21" fillId="0" borderId="25" xfId="0" applyFont="1" applyBorder="1" applyAlignment="1">
      <alignment horizontal="left" vertical="center" wrapText="1"/>
    </xf>
    <xf numFmtId="0" fontId="21" fillId="0" borderId="30" xfId="0" applyFont="1" applyBorder="1" applyAlignment="1">
      <alignment horizontal="left" vertical="center" wrapText="1"/>
    </xf>
    <xf numFmtId="0" fontId="20" fillId="0" borderId="27" xfId="0" applyFont="1" applyBorder="1" applyAlignment="1" applyProtection="1">
      <alignment horizontal="center"/>
      <protection locked="0"/>
    </xf>
    <xf numFmtId="0" fontId="20" fillId="0" borderId="28" xfId="0" applyFont="1" applyBorder="1" applyAlignment="1" applyProtection="1">
      <alignment horizontal="center"/>
      <protection locked="0"/>
    </xf>
    <xf numFmtId="0" fontId="20" fillId="0" borderId="29" xfId="0" applyFont="1" applyBorder="1" applyAlignment="1" applyProtection="1">
      <alignment horizontal="center"/>
      <protection locked="0"/>
    </xf>
    <xf numFmtId="0" fontId="22" fillId="0" borderId="0" xfId="0" applyFont="1" applyBorder="1" applyAlignment="1">
      <alignment horizontal="left" vertical="center" wrapText="1"/>
    </xf>
    <xf numFmtId="0" fontId="22" fillId="0" borderId="31" xfId="0" applyFont="1" applyBorder="1" applyAlignment="1">
      <alignment horizontal="left" vertical="center" wrapText="1"/>
    </xf>
    <xf numFmtId="0" fontId="22" fillId="0" borderId="25" xfId="0" applyFont="1" applyBorder="1" applyAlignment="1">
      <alignment horizontal="left" vertical="center" wrapText="1"/>
    </xf>
    <xf numFmtId="0" fontId="22" fillId="0" borderId="30" xfId="0" applyFont="1" applyBorder="1" applyAlignment="1">
      <alignment horizontal="left" vertical="center" wrapText="1"/>
    </xf>
    <xf numFmtId="0" fontId="9" fillId="0" borderId="25" xfId="0" applyFont="1" applyBorder="1" applyAlignment="1" applyProtection="1">
      <alignment horizontal="left"/>
      <protection locked="0"/>
    </xf>
    <xf numFmtId="0" fontId="9" fillId="0" borderId="17" xfId="0" applyFont="1" applyBorder="1" applyAlignment="1" applyProtection="1">
      <alignment horizontal="left"/>
      <protection locked="0"/>
    </xf>
    <xf numFmtId="0" fontId="0" fillId="0" borderId="16" xfId="0" applyFont="1" applyFill="1" applyBorder="1" applyAlignment="1" applyProtection="1">
      <alignment horizontal="center"/>
      <protection/>
    </xf>
    <xf numFmtId="0" fontId="0" fillId="0" borderId="18" xfId="0" applyFont="1" applyFill="1" applyBorder="1" applyAlignment="1" applyProtection="1">
      <alignment horizontal="center"/>
      <protection/>
    </xf>
    <xf numFmtId="18" fontId="2" fillId="0" borderId="16" xfId="0" applyNumberFormat="1" applyFont="1" applyBorder="1" applyAlignment="1" applyProtection="1">
      <alignment horizontal="center"/>
      <protection/>
    </xf>
    <xf numFmtId="18" fontId="2" fillId="0" borderId="18" xfId="0" applyNumberFormat="1" applyFont="1" applyBorder="1" applyAlignment="1" applyProtection="1">
      <alignment horizontal="center"/>
      <protection/>
    </xf>
    <xf numFmtId="0" fontId="0" fillId="0" borderId="32" xfId="0" applyFont="1" applyFill="1" applyBorder="1" applyAlignment="1" applyProtection="1">
      <alignment horizontal="center"/>
      <protection/>
    </xf>
    <xf numFmtId="0" fontId="2" fillId="0" borderId="33" xfId="0" applyFont="1" applyBorder="1" applyAlignment="1" applyProtection="1">
      <alignment horizontal="center"/>
      <protection locked="0"/>
    </xf>
    <xf numFmtId="0" fontId="2" fillId="0" borderId="25" xfId="0" applyFont="1" applyBorder="1" applyAlignment="1" applyProtection="1">
      <alignment horizontal="center"/>
      <protection locked="0"/>
    </xf>
    <xf numFmtId="0" fontId="7" fillId="0" borderId="0" xfId="0" applyFont="1" applyBorder="1" applyAlignment="1" applyProtection="1">
      <alignment horizontal="center"/>
      <protection/>
    </xf>
    <xf numFmtId="0" fontId="13" fillId="0" borderId="34" xfId="0" applyFont="1" applyFill="1" applyBorder="1" applyAlignment="1" applyProtection="1">
      <alignment horizontal="left"/>
      <protection locked="0"/>
    </xf>
    <xf numFmtId="0" fontId="13" fillId="0" borderId="11" xfId="0" applyFont="1" applyFill="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70"/>
  <sheetViews>
    <sheetView tabSelected="1" zoomScalePageLayoutView="0" workbookViewId="0" topLeftCell="A1">
      <selection activeCell="K9" sqref="K9:M9"/>
    </sheetView>
  </sheetViews>
  <sheetFormatPr defaultColWidth="9.140625" defaultRowHeight="12.75"/>
  <cols>
    <col min="1" max="1" width="9.140625" style="1" customWidth="1"/>
    <col min="2" max="2" width="11.7109375" style="1" customWidth="1"/>
    <col min="3" max="3" width="9.140625" style="1" customWidth="1"/>
    <col min="4" max="4" width="7.57421875" style="1" customWidth="1"/>
    <col min="5" max="5" width="7.7109375" style="1" bestFit="1" customWidth="1"/>
    <col min="6" max="6" width="7.8515625" style="11" customWidth="1"/>
    <col min="7" max="7" width="10.7109375" style="23" customWidth="1"/>
    <col min="8" max="12" width="10.7109375" style="1" customWidth="1"/>
    <col min="13" max="13" width="10.7109375" style="4" customWidth="1"/>
    <col min="14" max="14" width="9.140625" style="3" customWidth="1"/>
    <col min="15" max="21" width="9.140625" style="1" customWidth="1"/>
    <col min="22" max="22" width="16.00390625" style="1" hidden="1" customWidth="1"/>
    <col min="23" max="23" width="15.7109375" style="1" hidden="1" customWidth="1"/>
    <col min="24" max="26" width="9.140625" style="1" hidden="1" customWidth="1"/>
    <col min="27" max="27" width="0" style="1" hidden="1" customWidth="1"/>
    <col min="28" max="16384" width="9.140625" style="1" customWidth="1"/>
  </cols>
  <sheetData>
    <row r="1" spans="2:13" ht="15.75">
      <c r="B1" s="128"/>
      <c r="C1" s="128"/>
      <c r="D1" s="128"/>
      <c r="E1" s="128"/>
      <c r="F1" s="128"/>
      <c r="G1" s="128"/>
      <c r="H1" s="129"/>
      <c r="I1" s="130"/>
      <c r="J1" s="130"/>
      <c r="K1" s="130"/>
      <c r="L1" s="130"/>
      <c r="M1" s="130"/>
    </row>
    <row r="2" spans="1:2" s="128" customFormat="1" ht="15" customHeight="1">
      <c r="A2" s="128" t="s">
        <v>67</v>
      </c>
      <c r="B2" s="128" t="s">
        <v>80</v>
      </c>
    </row>
    <row r="3" spans="1:16" s="128" customFormat="1" ht="15.75">
      <c r="A3" s="128" t="s">
        <v>68</v>
      </c>
      <c r="B3" s="128" t="s">
        <v>69</v>
      </c>
      <c r="O3" s="131"/>
      <c r="P3" s="131"/>
    </row>
    <row r="4" spans="1:16" s="128" customFormat="1" ht="15.75">
      <c r="A4" s="128" t="s">
        <v>70</v>
      </c>
      <c r="B4" s="128" t="s">
        <v>71</v>
      </c>
      <c r="O4" s="131"/>
      <c r="P4" s="131"/>
    </row>
    <row r="5" spans="15:16" s="128" customFormat="1" ht="15.75">
      <c r="O5" s="131"/>
      <c r="P5" s="131"/>
    </row>
    <row r="6" s="128" customFormat="1" ht="15.75"/>
    <row r="7" s="128" customFormat="1" ht="7.5" customHeight="1"/>
    <row r="8" spans="15:16" s="128" customFormat="1" ht="15.75" customHeight="1">
      <c r="O8" s="131" t="s">
        <v>72</v>
      </c>
      <c r="P8" s="132">
        <v>0.37</v>
      </c>
    </row>
    <row r="9" spans="2:16" ht="15.75" customHeight="1">
      <c r="B9" s="137"/>
      <c r="C9" s="137"/>
      <c r="D9" s="137"/>
      <c r="E9" s="137"/>
      <c r="F9" s="12"/>
      <c r="G9" s="138"/>
      <c r="H9" s="138"/>
      <c r="I9" s="138"/>
      <c r="J9" s="3"/>
      <c r="K9" s="137"/>
      <c r="L9" s="137"/>
      <c r="M9" s="137"/>
      <c r="O9" s="131" t="s">
        <v>73</v>
      </c>
      <c r="P9" s="132">
        <v>0.5</v>
      </c>
    </row>
    <row r="10" spans="2:19" s="13" customFormat="1" ht="6.75" customHeight="1">
      <c r="B10" s="27"/>
      <c r="C10" s="28"/>
      <c r="D10" s="28"/>
      <c r="E10" s="29"/>
      <c r="F10" s="30"/>
      <c r="G10" s="30"/>
      <c r="H10" s="30"/>
      <c r="I10" s="30"/>
      <c r="J10" s="30"/>
      <c r="K10" s="30"/>
      <c r="L10" s="30"/>
      <c r="M10" s="30"/>
      <c r="N10" s="31"/>
      <c r="O10" s="32"/>
      <c r="P10" s="33"/>
      <c r="Q10" s="33"/>
      <c r="R10" s="33"/>
      <c r="S10" s="33"/>
    </row>
    <row r="11" spans="2:20" s="2" customFormat="1" ht="15.75" customHeight="1">
      <c r="B11" s="47" t="s">
        <v>37</v>
      </c>
      <c r="C11" s="139" t="s">
        <v>35</v>
      </c>
      <c r="D11" s="139"/>
      <c r="E11" s="139"/>
      <c r="F11" s="139"/>
      <c r="G11" s="140" t="s">
        <v>34</v>
      </c>
      <c r="H11" s="140"/>
      <c r="I11" s="48" t="s">
        <v>31</v>
      </c>
      <c r="J11" s="48" t="s">
        <v>29</v>
      </c>
      <c r="K11" s="48"/>
      <c r="L11" s="48"/>
      <c r="M11" s="48" t="s">
        <v>27</v>
      </c>
      <c r="N11" s="49"/>
      <c r="O11" s="150" t="s">
        <v>58</v>
      </c>
      <c r="P11" s="151"/>
      <c r="Q11" s="151"/>
      <c r="R11" s="151"/>
      <c r="S11" s="151"/>
      <c r="T11" s="152"/>
    </row>
    <row r="12" spans="1:26" s="2" customFormat="1" ht="15.75" customHeight="1">
      <c r="A12" s="2" t="s">
        <v>74</v>
      </c>
      <c r="B12" s="47" t="s">
        <v>38</v>
      </c>
      <c r="C12" s="139" t="s">
        <v>36</v>
      </c>
      <c r="D12" s="139"/>
      <c r="E12" s="139"/>
      <c r="F12" s="139"/>
      <c r="G12" s="48" t="s">
        <v>33</v>
      </c>
      <c r="H12" s="48" t="s">
        <v>32</v>
      </c>
      <c r="I12" s="48" t="s">
        <v>1</v>
      </c>
      <c r="J12" s="48" t="s">
        <v>30</v>
      </c>
      <c r="K12" s="48" t="s">
        <v>2</v>
      </c>
      <c r="L12" s="48" t="s">
        <v>3</v>
      </c>
      <c r="M12" s="48" t="s">
        <v>28</v>
      </c>
      <c r="N12" s="50"/>
      <c r="O12" s="102">
        <v>5</v>
      </c>
      <c r="P12" s="103" t="s">
        <v>59</v>
      </c>
      <c r="Q12" s="153" t="s">
        <v>64</v>
      </c>
      <c r="R12" s="153"/>
      <c r="S12" s="153"/>
      <c r="T12" s="154"/>
      <c r="V12" s="119" t="s">
        <v>33</v>
      </c>
      <c r="W12" s="119" t="s">
        <v>32</v>
      </c>
      <c r="X12" s="2" t="s">
        <v>59</v>
      </c>
      <c r="Y12" s="2" t="s">
        <v>60</v>
      </c>
      <c r="Z12" s="2" t="s">
        <v>61</v>
      </c>
    </row>
    <row r="13" spans="1:26" s="13" customFormat="1" ht="15.75" customHeight="1">
      <c r="A13" s="13" t="s">
        <v>75</v>
      </c>
      <c r="B13" s="45">
        <v>38950</v>
      </c>
      <c r="C13" s="141"/>
      <c r="D13" s="141"/>
      <c r="E13" s="141"/>
      <c r="F13" s="141"/>
      <c r="G13" s="46"/>
      <c r="H13" s="46"/>
      <c r="I13" s="63"/>
      <c r="J13" s="46"/>
      <c r="K13" s="46">
        <f>IF(B13=0," ",+X13+Y13+Z13)</f>
        <v>26</v>
      </c>
      <c r="L13" s="46"/>
      <c r="M13" s="46"/>
      <c r="N13" s="35"/>
      <c r="O13" s="104">
        <v>9</v>
      </c>
      <c r="P13" s="105" t="s">
        <v>60</v>
      </c>
      <c r="Q13" s="153"/>
      <c r="R13" s="153"/>
      <c r="S13" s="153"/>
      <c r="T13" s="154"/>
      <c r="V13" s="121">
        <f>+G13</f>
        <v>0</v>
      </c>
      <c r="W13" s="120">
        <f>+H13</f>
        <v>0</v>
      </c>
      <c r="X13" s="118">
        <f>IF(AND(G13&lt;0.229861,OR(H13=0,H13&gt;0.047862)),5,0)</f>
        <v>5</v>
      </c>
      <c r="Y13" s="118">
        <f>IF(AND(G13&lt;0.479861,OR(H13=0,H13&gt;0.540973)),9,0)</f>
        <v>9</v>
      </c>
      <c r="Z13" s="118">
        <f>IF(AND(G13&lt;0.729861,OR(H13=0,H13&gt;0.832639)),12,0)</f>
        <v>12</v>
      </c>
    </row>
    <row r="14" spans="1:26" s="13" customFormat="1" ht="15.75" customHeight="1">
      <c r="A14" s="13" t="s">
        <v>76</v>
      </c>
      <c r="B14" s="45">
        <v>38950</v>
      </c>
      <c r="C14" s="141" t="s">
        <v>77</v>
      </c>
      <c r="D14" s="141"/>
      <c r="E14" s="141"/>
      <c r="F14" s="141"/>
      <c r="G14" s="122">
        <v>0.3333333333333333</v>
      </c>
      <c r="H14" s="122">
        <v>0.75</v>
      </c>
      <c r="I14" s="63"/>
      <c r="J14" s="46"/>
      <c r="K14" s="117">
        <f>IF(B14=0," ",+X14+Y14+Z14)</f>
        <v>9</v>
      </c>
      <c r="L14" s="46"/>
      <c r="M14" s="46"/>
      <c r="N14" s="35"/>
      <c r="O14" s="106">
        <v>12</v>
      </c>
      <c r="P14" s="105" t="s">
        <v>61</v>
      </c>
      <c r="Q14" s="153"/>
      <c r="R14" s="153"/>
      <c r="S14" s="153"/>
      <c r="T14" s="154"/>
      <c r="V14" s="121">
        <f>+G14</f>
        <v>0.3333333333333333</v>
      </c>
      <c r="W14" s="120">
        <f aca="true" t="shared" si="0" ref="W14:W33">+H14</f>
        <v>0.75</v>
      </c>
      <c r="X14" s="118">
        <f aca="true" t="shared" si="1" ref="X14:X33">IF(AND(G14&lt;0.229861,OR(H14=0,H14&gt;0.047862)),5,0)</f>
        <v>0</v>
      </c>
      <c r="Y14" s="118">
        <f aca="true" t="shared" si="2" ref="Y14:Y33">IF(AND(G14&lt;0.479861,OR(H14=0,H14&gt;0.540973)),9,0)</f>
        <v>9</v>
      </c>
      <c r="Z14" s="118">
        <f aca="true" t="shared" si="3" ref="Z14:Z33">IF(AND(G14&lt;0.729861,OR(H14=0,H14&gt;0.832639)),12,0)</f>
        <v>0</v>
      </c>
    </row>
    <row r="15" spans="2:26" s="13" customFormat="1" ht="15.75" customHeight="1">
      <c r="B15" s="45"/>
      <c r="C15" s="134"/>
      <c r="D15" s="135"/>
      <c r="E15" s="135"/>
      <c r="F15" s="136"/>
      <c r="G15" s="122"/>
      <c r="H15" s="122"/>
      <c r="I15" s="63"/>
      <c r="J15" s="46"/>
      <c r="K15" s="46" t="str">
        <f>IF(B15=0," ",+X15+Y15+Z15)</f>
        <v> </v>
      </c>
      <c r="L15" s="46"/>
      <c r="M15" s="46"/>
      <c r="N15" s="35"/>
      <c r="O15" s="106">
        <f>SUM(O12:O14)</f>
        <v>26</v>
      </c>
      <c r="P15" s="107" t="s">
        <v>62</v>
      </c>
      <c r="Q15" s="155"/>
      <c r="R15" s="155"/>
      <c r="S15" s="155"/>
      <c r="T15" s="156"/>
      <c r="V15" s="121">
        <f aca="true" t="shared" si="4" ref="V15:V33">+G15</f>
        <v>0</v>
      </c>
      <c r="W15" s="120">
        <f t="shared" si="0"/>
        <v>0</v>
      </c>
      <c r="X15" s="118">
        <f t="shared" si="1"/>
        <v>5</v>
      </c>
      <c r="Y15" s="118">
        <f t="shared" si="2"/>
        <v>9</v>
      </c>
      <c r="Z15" s="118">
        <f t="shared" si="3"/>
        <v>12</v>
      </c>
    </row>
    <row r="16" spans="1:26" s="13" customFormat="1" ht="15.75" customHeight="1">
      <c r="A16" s="13" t="s">
        <v>78</v>
      </c>
      <c r="B16" s="45">
        <v>38950</v>
      </c>
      <c r="C16" s="141" t="s">
        <v>81</v>
      </c>
      <c r="D16" s="141"/>
      <c r="E16" s="141"/>
      <c r="F16" s="141"/>
      <c r="G16" s="122">
        <v>0.5833333333333334</v>
      </c>
      <c r="H16" s="122"/>
      <c r="I16" s="63"/>
      <c r="J16" s="46"/>
      <c r="K16" s="46">
        <f>IF(B16=0," ",+X16+Y16+Z16)</f>
        <v>12</v>
      </c>
      <c r="L16" s="46"/>
      <c r="M16" s="46"/>
      <c r="N16" s="36"/>
      <c r="O16" s="108"/>
      <c r="P16" s="108"/>
      <c r="Q16" s="108"/>
      <c r="R16" s="109"/>
      <c r="S16" s="110"/>
      <c r="T16" s="110"/>
      <c r="V16" s="121">
        <f t="shared" si="4"/>
        <v>0.5833333333333334</v>
      </c>
      <c r="W16" s="120">
        <f t="shared" si="0"/>
        <v>0</v>
      </c>
      <c r="X16" s="118">
        <f t="shared" si="1"/>
        <v>0</v>
      </c>
      <c r="Y16" s="118">
        <f t="shared" si="2"/>
        <v>0</v>
      </c>
      <c r="Z16" s="118">
        <f t="shared" si="3"/>
        <v>12</v>
      </c>
    </row>
    <row r="17" spans="2:26" s="19" customFormat="1" ht="15.75" customHeight="1" thickBot="1">
      <c r="B17" s="123">
        <v>38951</v>
      </c>
      <c r="C17" s="142" t="s">
        <v>81</v>
      </c>
      <c r="D17" s="142"/>
      <c r="E17" s="142"/>
      <c r="F17" s="142"/>
      <c r="G17" s="126"/>
      <c r="H17" s="126"/>
      <c r="I17" s="64"/>
      <c r="J17" s="57"/>
      <c r="K17" s="57">
        <f>IF(B17=0," ",+X17+Y17+Z17)</f>
        <v>26</v>
      </c>
      <c r="L17" s="57"/>
      <c r="M17" s="57"/>
      <c r="N17" s="37"/>
      <c r="O17" s="143" t="s">
        <v>63</v>
      </c>
      <c r="P17" s="144"/>
      <c r="Q17" s="144"/>
      <c r="R17" s="144"/>
      <c r="S17" s="144"/>
      <c r="T17" s="145"/>
      <c r="V17" s="121">
        <f t="shared" si="4"/>
        <v>0</v>
      </c>
      <c r="W17" s="120">
        <f t="shared" si="0"/>
        <v>0</v>
      </c>
      <c r="X17" s="118">
        <f t="shared" si="1"/>
        <v>5</v>
      </c>
      <c r="Y17" s="118">
        <f t="shared" si="2"/>
        <v>9</v>
      </c>
      <c r="Z17" s="118">
        <f t="shared" si="3"/>
        <v>12</v>
      </c>
    </row>
    <row r="18" spans="2:26" s="13" customFormat="1" ht="15.75" customHeight="1">
      <c r="B18" s="124">
        <v>38952</v>
      </c>
      <c r="C18" s="146" t="s">
        <v>81</v>
      </c>
      <c r="D18" s="146"/>
      <c r="E18" s="146"/>
      <c r="F18" s="146"/>
      <c r="G18" s="127"/>
      <c r="H18" s="127">
        <v>0.7083333333333334</v>
      </c>
      <c r="I18" s="65"/>
      <c r="J18" s="56"/>
      <c r="K18" s="56">
        <f aca="true" t="shared" si="5" ref="K18:K32">IF(B18=0," ",+X18+Y18+Z18)</f>
        <v>14</v>
      </c>
      <c r="L18" s="56"/>
      <c r="M18" s="56"/>
      <c r="N18" s="37"/>
      <c r="O18" s="147" t="s">
        <v>84</v>
      </c>
      <c r="P18" s="148"/>
      <c r="Q18" s="148"/>
      <c r="R18" s="148"/>
      <c r="S18" s="148"/>
      <c r="T18" s="149"/>
      <c r="V18" s="121">
        <f t="shared" si="4"/>
        <v>0</v>
      </c>
      <c r="W18" s="120">
        <f t="shared" si="0"/>
        <v>0.7083333333333334</v>
      </c>
      <c r="X18" s="118">
        <f t="shared" si="1"/>
        <v>5</v>
      </c>
      <c r="Y18" s="118">
        <f t="shared" si="2"/>
        <v>9</v>
      </c>
      <c r="Z18" s="118">
        <f t="shared" si="3"/>
        <v>0</v>
      </c>
    </row>
    <row r="19" spans="2:26" s="13" customFormat="1" ht="15.75" customHeight="1">
      <c r="B19" s="45"/>
      <c r="C19" s="141"/>
      <c r="D19" s="141"/>
      <c r="E19" s="141"/>
      <c r="F19" s="141"/>
      <c r="G19" s="122"/>
      <c r="H19" s="122"/>
      <c r="I19" s="63"/>
      <c r="J19" s="46"/>
      <c r="K19" s="46" t="str">
        <f t="shared" si="5"/>
        <v> </v>
      </c>
      <c r="L19" s="46"/>
      <c r="M19" s="46"/>
      <c r="N19" s="37"/>
      <c r="O19" s="39"/>
      <c r="P19" s="39"/>
      <c r="Q19" s="39"/>
      <c r="R19" s="39"/>
      <c r="V19" s="121">
        <f t="shared" si="4"/>
        <v>0</v>
      </c>
      <c r="W19" s="120">
        <f t="shared" si="0"/>
        <v>0</v>
      </c>
      <c r="X19" s="118">
        <f t="shared" si="1"/>
        <v>5</v>
      </c>
      <c r="Y19" s="118">
        <f t="shared" si="2"/>
        <v>9</v>
      </c>
      <c r="Z19" s="118">
        <f t="shared" si="3"/>
        <v>12</v>
      </c>
    </row>
    <row r="20" spans="1:26" s="13" customFormat="1" ht="15.75" customHeight="1">
      <c r="A20" s="13" t="s">
        <v>79</v>
      </c>
      <c r="B20" s="45">
        <v>38950</v>
      </c>
      <c r="C20" s="141" t="s">
        <v>81</v>
      </c>
      <c r="D20" s="141"/>
      <c r="E20" s="141"/>
      <c r="F20" s="141"/>
      <c r="G20" s="122">
        <v>0.5833333333333334</v>
      </c>
      <c r="H20" s="122"/>
      <c r="I20" s="63"/>
      <c r="J20" s="46"/>
      <c r="K20" s="46">
        <f t="shared" si="5"/>
        <v>12</v>
      </c>
      <c r="L20" s="46"/>
      <c r="M20" s="46"/>
      <c r="N20" s="37"/>
      <c r="O20" s="39"/>
      <c r="P20" s="39"/>
      <c r="Q20" s="39"/>
      <c r="R20" s="39"/>
      <c r="V20" s="121">
        <f t="shared" si="4"/>
        <v>0.5833333333333334</v>
      </c>
      <c r="W20" s="120">
        <f t="shared" si="0"/>
        <v>0</v>
      </c>
      <c r="X20" s="118">
        <f t="shared" si="1"/>
        <v>0</v>
      </c>
      <c r="Y20" s="118">
        <f t="shared" si="2"/>
        <v>0</v>
      </c>
      <c r="Z20" s="118">
        <f t="shared" si="3"/>
        <v>12</v>
      </c>
    </row>
    <row r="21" spans="2:26" s="41" customFormat="1" ht="15" customHeight="1">
      <c r="B21" s="45">
        <v>38951</v>
      </c>
      <c r="C21" s="141" t="s">
        <v>83</v>
      </c>
      <c r="D21" s="141"/>
      <c r="E21" s="141"/>
      <c r="F21" s="141"/>
      <c r="G21" s="122"/>
      <c r="H21" s="122">
        <v>0.7083333333333334</v>
      </c>
      <c r="I21" s="63"/>
      <c r="J21" s="46"/>
      <c r="K21" s="46">
        <f t="shared" si="5"/>
        <v>14</v>
      </c>
      <c r="L21" s="46"/>
      <c r="M21" s="46"/>
      <c r="N21" s="38"/>
      <c r="O21" s="37"/>
      <c r="P21" s="37"/>
      <c r="Q21" s="37"/>
      <c r="R21" s="37"/>
      <c r="V21" s="121">
        <f t="shared" si="4"/>
        <v>0</v>
      </c>
      <c r="W21" s="120">
        <f t="shared" si="0"/>
        <v>0.7083333333333334</v>
      </c>
      <c r="X21" s="118">
        <f t="shared" si="1"/>
        <v>5</v>
      </c>
      <c r="Y21" s="118">
        <f t="shared" si="2"/>
        <v>9</v>
      </c>
      <c r="Z21" s="118">
        <f t="shared" si="3"/>
        <v>0</v>
      </c>
    </row>
    <row r="22" spans="2:26" s="19" customFormat="1" ht="15" thickBot="1">
      <c r="B22" s="123">
        <v>38952</v>
      </c>
      <c r="C22" s="142" t="s">
        <v>81</v>
      </c>
      <c r="D22" s="142"/>
      <c r="E22" s="142"/>
      <c r="F22" s="142"/>
      <c r="G22" s="126"/>
      <c r="H22" s="126">
        <v>0.5416666666666666</v>
      </c>
      <c r="I22" s="66"/>
      <c r="J22" s="59"/>
      <c r="K22" s="57">
        <f t="shared" si="5"/>
        <v>14</v>
      </c>
      <c r="L22" s="57"/>
      <c r="M22" s="57"/>
      <c r="N22" s="39"/>
      <c r="O22" s="58"/>
      <c r="P22" s="58"/>
      <c r="Q22" s="58"/>
      <c r="R22" s="58"/>
      <c r="V22" s="121">
        <f t="shared" si="4"/>
        <v>0</v>
      </c>
      <c r="W22" s="120">
        <f t="shared" si="0"/>
        <v>0.5416666666666666</v>
      </c>
      <c r="X22" s="118">
        <f t="shared" si="1"/>
        <v>5</v>
      </c>
      <c r="Y22" s="118">
        <f t="shared" si="2"/>
        <v>9</v>
      </c>
      <c r="Z22" s="118">
        <f t="shared" si="3"/>
        <v>0</v>
      </c>
    </row>
    <row r="23" spans="2:26" s="13" customFormat="1" ht="14.25">
      <c r="B23" s="125"/>
      <c r="C23" s="146"/>
      <c r="D23" s="146"/>
      <c r="E23" s="146"/>
      <c r="F23" s="146"/>
      <c r="G23" s="127"/>
      <c r="H23" s="127"/>
      <c r="I23" s="67"/>
      <c r="J23" s="72"/>
      <c r="K23" s="56" t="str">
        <f t="shared" si="5"/>
        <v> </v>
      </c>
      <c r="L23" s="56"/>
      <c r="M23" s="56"/>
      <c r="N23" s="39"/>
      <c r="O23" s="39"/>
      <c r="P23" s="39"/>
      <c r="Q23" s="39"/>
      <c r="R23" s="39"/>
      <c r="V23" s="121">
        <f t="shared" si="4"/>
        <v>0</v>
      </c>
      <c r="W23" s="120">
        <f t="shared" si="0"/>
        <v>0</v>
      </c>
      <c r="X23" s="118">
        <f t="shared" si="1"/>
        <v>5</v>
      </c>
      <c r="Y23" s="118">
        <f t="shared" si="2"/>
        <v>9</v>
      </c>
      <c r="Z23" s="118">
        <f t="shared" si="3"/>
        <v>12</v>
      </c>
    </row>
    <row r="24" spans="2:26" s="13" customFormat="1" ht="14.25">
      <c r="B24" s="45"/>
      <c r="C24" s="141"/>
      <c r="D24" s="141"/>
      <c r="E24" s="141"/>
      <c r="F24" s="141"/>
      <c r="G24" s="122"/>
      <c r="H24" s="122"/>
      <c r="I24" s="68"/>
      <c r="J24" s="73"/>
      <c r="K24" s="46" t="str">
        <f t="shared" si="5"/>
        <v> </v>
      </c>
      <c r="L24" s="46"/>
      <c r="M24" s="46"/>
      <c r="N24" s="39"/>
      <c r="O24" s="39"/>
      <c r="P24" s="39"/>
      <c r="Q24" s="39"/>
      <c r="R24" s="39"/>
      <c r="V24" s="121">
        <f t="shared" si="4"/>
        <v>0</v>
      </c>
      <c r="W24" s="120">
        <f t="shared" si="0"/>
        <v>0</v>
      </c>
      <c r="X24" s="118">
        <f t="shared" si="1"/>
        <v>5</v>
      </c>
      <c r="Y24" s="118">
        <f t="shared" si="2"/>
        <v>9</v>
      </c>
      <c r="Z24" s="118">
        <f t="shared" si="3"/>
        <v>12</v>
      </c>
    </row>
    <row r="25" spans="2:26" s="15" customFormat="1" ht="14.25">
      <c r="B25" s="45"/>
      <c r="C25" s="141"/>
      <c r="D25" s="141"/>
      <c r="E25" s="141"/>
      <c r="F25" s="141"/>
      <c r="G25" s="122"/>
      <c r="H25" s="122"/>
      <c r="I25" s="69"/>
      <c r="J25" s="74"/>
      <c r="K25" s="46" t="str">
        <f t="shared" si="5"/>
        <v> </v>
      </c>
      <c r="L25" s="46"/>
      <c r="M25" s="46"/>
      <c r="N25" s="13"/>
      <c r="V25" s="121">
        <f t="shared" si="4"/>
        <v>0</v>
      </c>
      <c r="W25" s="120">
        <f t="shared" si="0"/>
        <v>0</v>
      </c>
      <c r="X25" s="118">
        <f t="shared" si="1"/>
        <v>5</v>
      </c>
      <c r="Y25" s="118">
        <f t="shared" si="2"/>
        <v>9</v>
      </c>
      <c r="Z25" s="118">
        <f t="shared" si="3"/>
        <v>12</v>
      </c>
    </row>
    <row r="26" spans="2:26" s="15" customFormat="1" ht="14.25">
      <c r="B26" s="45"/>
      <c r="C26" s="141"/>
      <c r="D26" s="141"/>
      <c r="E26" s="141"/>
      <c r="F26" s="141"/>
      <c r="G26" s="122"/>
      <c r="H26" s="122"/>
      <c r="I26" s="69"/>
      <c r="J26" s="74"/>
      <c r="K26" s="46" t="str">
        <f t="shared" si="5"/>
        <v> </v>
      </c>
      <c r="L26" s="46"/>
      <c r="M26" s="46"/>
      <c r="N26" s="13"/>
      <c r="V26" s="121">
        <f t="shared" si="4"/>
        <v>0</v>
      </c>
      <c r="W26" s="120">
        <f t="shared" si="0"/>
        <v>0</v>
      </c>
      <c r="X26" s="118">
        <f t="shared" si="1"/>
        <v>5</v>
      </c>
      <c r="Y26" s="118">
        <f t="shared" si="2"/>
        <v>9</v>
      </c>
      <c r="Z26" s="118">
        <f t="shared" si="3"/>
        <v>12</v>
      </c>
    </row>
    <row r="27" spans="2:26" s="19" customFormat="1" ht="15" thickBot="1">
      <c r="B27" s="123"/>
      <c r="C27" s="142"/>
      <c r="D27" s="142"/>
      <c r="E27" s="142"/>
      <c r="F27" s="142"/>
      <c r="G27" s="126"/>
      <c r="H27" s="126"/>
      <c r="I27" s="70"/>
      <c r="J27" s="75"/>
      <c r="K27" s="57" t="str">
        <f t="shared" si="5"/>
        <v> </v>
      </c>
      <c r="L27" s="57"/>
      <c r="M27" s="57"/>
      <c r="N27" s="13"/>
      <c r="V27" s="121">
        <f t="shared" si="4"/>
        <v>0</v>
      </c>
      <c r="W27" s="120">
        <f t="shared" si="0"/>
        <v>0</v>
      </c>
      <c r="X27" s="118">
        <f t="shared" si="1"/>
        <v>5</v>
      </c>
      <c r="Y27" s="118">
        <f t="shared" si="2"/>
        <v>9</v>
      </c>
      <c r="Z27" s="118">
        <f t="shared" si="3"/>
        <v>12</v>
      </c>
    </row>
    <row r="28" spans="2:26" s="15" customFormat="1" ht="14.25">
      <c r="B28" s="124"/>
      <c r="C28" s="146"/>
      <c r="D28" s="146"/>
      <c r="E28" s="146"/>
      <c r="F28" s="146"/>
      <c r="G28" s="127"/>
      <c r="H28" s="127"/>
      <c r="I28" s="71"/>
      <c r="J28" s="76"/>
      <c r="K28" s="56" t="str">
        <f t="shared" si="5"/>
        <v> </v>
      </c>
      <c r="L28" s="56"/>
      <c r="M28" s="56"/>
      <c r="N28" s="13"/>
      <c r="V28" s="121">
        <f t="shared" si="4"/>
        <v>0</v>
      </c>
      <c r="W28" s="120">
        <f t="shared" si="0"/>
        <v>0</v>
      </c>
      <c r="X28" s="118">
        <f t="shared" si="1"/>
        <v>5</v>
      </c>
      <c r="Y28" s="118">
        <f t="shared" si="2"/>
        <v>9</v>
      </c>
      <c r="Z28" s="118">
        <f t="shared" si="3"/>
        <v>12</v>
      </c>
    </row>
    <row r="29" spans="2:26" s="15" customFormat="1" ht="14.25">
      <c r="B29" s="45"/>
      <c r="C29" s="141"/>
      <c r="D29" s="141"/>
      <c r="E29" s="141"/>
      <c r="F29" s="141"/>
      <c r="G29" s="122"/>
      <c r="H29" s="122"/>
      <c r="I29" s="69"/>
      <c r="J29" s="74"/>
      <c r="K29" s="46" t="str">
        <f t="shared" si="5"/>
        <v> </v>
      </c>
      <c r="L29" s="46"/>
      <c r="M29" s="46"/>
      <c r="N29" s="13"/>
      <c r="V29" s="121">
        <f t="shared" si="4"/>
        <v>0</v>
      </c>
      <c r="W29" s="120">
        <f t="shared" si="0"/>
        <v>0</v>
      </c>
      <c r="X29" s="118">
        <f t="shared" si="1"/>
        <v>5</v>
      </c>
      <c r="Y29" s="118">
        <f t="shared" si="2"/>
        <v>9</v>
      </c>
      <c r="Z29" s="118">
        <f t="shared" si="3"/>
        <v>12</v>
      </c>
    </row>
    <row r="30" spans="2:26" s="15" customFormat="1" ht="14.25">
      <c r="B30" s="45"/>
      <c r="C30" s="141"/>
      <c r="D30" s="141"/>
      <c r="E30" s="141"/>
      <c r="F30" s="141"/>
      <c r="G30" s="122"/>
      <c r="H30" s="122"/>
      <c r="I30" s="69"/>
      <c r="J30" s="74"/>
      <c r="K30" s="46" t="str">
        <f t="shared" si="5"/>
        <v> </v>
      </c>
      <c r="L30" s="46"/>
      <c r="M30" s="46"/>
      <c r="N30" s="13"/>
      <c r="V30" s="121">
        <f t="shared" si="4"/>
        <v>0</v>
      </c>
      <c r="W30" s="120">
        <f t="shared" si="0"/>
        <v>0</v>
      </c>
      <c r="X30" s="118">
        <f t="shared" si="1"/>
        <v>5</v>
      </c>
      <c r="Y30" s="118">
        <f t="shared" si="2"/>
        <v>9</v>
      </c>
      <c r="Z30" s="118">
        <f t="shared" si="3"/>
        <v>12</v>
      </c>
    </row>
    <row r="31" spans="2:26" s="15" customFormat="1" ht="14.25">
      <c r="B31" s="45"/>
      <c r="C31" s="141"/>
      <c r="D31" s="141"/>
      <c r="E31" s="141"/>
      <c r="F31" s="141"/>
      <c r="G31" s="122"/>
      <c r="H31" s="122"/>
      <c r="I31" s="69"/>
      <c r="J31" s="74"/>
      <c r="K31" s="46" t="str">
        <f t="shared" si="5"/>
        <v> </v>
      </c>
      <c r="L31" s="46"/>
      <c r="M31" s="46"/>
      <c r="N31" s="13"/>
      <c r="V31" s="121">
        <f t="shared" si="4"/>
        <v>0</v>
      </c>
      <c r="W31" s="120">
        <f t="shared" si="0"/>
        <v>0</v>
      </c>
      <c r="X31" s="118">
        <f t="shared" si="1"/>
        <v>5</v>
      </c>
      <c r="Y31" s="118">
        <f t="shared" si="2"/>
        <v>9</v>
      </c>
      <c r="Z31" s="118">
        <f t="shared" si="3"/>
        <v>12</v>
      </c>
    </row>
    <row r="32" spans="2:26" s="19" customFormat="1" ht="15" thickBot="1">
      <c r="B32" s="123"/>
      <c r="C32" s="142"/>
      <c r="D32" s="142"/>
      <c r="E32" s="142"/>
      <c r="F32" s="142"/>
      <c r="G32" s="126"/>
      <c r="H32" s="126"/>
      <c r="I32" s="70"/>
      <c r="J32" s="75"/>
      <c r="K32" s="75" t="str">
        <f t="shared" si="5"/>
        <v> </v>
      </c>
      <c r="L32" s="75"/>
      <c r="M32" s="75"/>
      <c r="N32" s="13"/>
      <c r="V32" s="121">
        <f t="shared" si="4"/>
        <v>0</v>
      </c>
      <c r="W32" s="120">
        <f t="shared" si="0"/>
        <v>0</v>
      </c>
      <c r="X32" s="118">
        <f t="shared" si="1"/>
        <v>5</v>
      </c>
      <c r="Y32" s="118">
        <f t="shared" si="2"/>
        <v>9</v>
      </c>
      <c r="Z32" s="118">
        <f t="shared" si="3"/>
        <v>12</v>
      </c>
    </row>
    <row r="33" spans="3:26" s="13" customFormat="1" ht="14.25">
      <c r="C33" s="40"/>
      <c r="D33" s="40"/>
      <c r="E33" s="40"/>
      <c r="F33" s="40"/>
      <c r="G33" s="26"/>
      <c r="I33" s="41" t="s">
        <v>42</v>
      </c>
      <c r="J33" s="60">
        <f>SUM(J13:J32)</f>
        <v>0</v>
      </c>
      <c r="K33" s="61">
        <f>SUM(K13:K32)</f>
        <v>127</v>
      </c>
      <c r="L33" s="61">
        <f>SUM(L13:L32)</f>
        <v>0</v>
      </c>
      <c r="M33" s="62">
        <f>SUM(M13:M32)</f>
        <v>0</v>
      </c>
      <c r="V33" s="121">
        <f t="shared" si="4"/>
        <v>0</v>
      </c>
      <c r="W33" s="120">
        <f t="shared" si="0"/>
        <v>0</v>
      </c>
      <c r="X33" s="118">
        <f t="shared" si="1"/>
        <v>5</v>
      </c>
      <c r="Y33" s="118">
        <f t="shared" si="2"/>
        <v>9</v>
      </c>
      <c r="Z33" s="118">
        <f t="shared" si="3"/>
        <v>12</v>
      </c>
    </row>
    <row r="34" spans="2:14" s="15" customFormat="1" ht="14.25">
      <c r="B34" s="15" t="s">
        <v>7</v>
      </c>
      <c r="F34" s="42"/>
      <c r="G34" s="43"/>
      <c r="L34" s="52" t="s">
        <v>39</v>
      </c>
      <c r="M34" s="53">
        <f>M33+L33+K33+J33</f>
        <v>127</v>
      </c>
      <c r="N34" s="13"/>
    </row>
    <row r="35" spans="2:14" s="15" customFormat="1" ht="14.25">
      <c r="B35" s="157" t="s">
        <v>82</v>
      </c>
      <c r="C35" s="157"/>
      <c r="D35" s="157"/>
      <c r="E35" s="157"/>
      <c r="F35" s="157"/>
      <c r="G35" s="157"/>
      <c r="H35" s="157"/>
      <c r="I35" s="157"/>
      <c r="L35" s="52" t="s">
        <v>21</v>
      </c>
      <c r="M35" s="53">
        <v>0</v>
      </c>
      <c r="N35" s="13"/>
    </row>
    <row r="36" spans="2:14" s="15" customFormat="1" ht="14.25">
      <c r="B36" s="158"/>
      <c r="C36" s="158"/>
      <c r="D36" s="158"/>
      <c r="E36" s="158"/>
      <c r="F36" s="158"/>
      <c r="G36" s="158"/>
      <c r="H36" s="158"/>
      <c r="I36" s="158"/>
      <c r="L36" s="52" t="s">
        <v>22</v>
      </c>
      <c r="M36" s="53">
        <f>M34-M35</f>
        <v>127</v>
      </c>
      <c r="N36" s="13"/>
    </row>
    <row r="37" spans="2:14" s="15" customFormat="1" ht="14.25">
      <c r="B37" s="158"/>
      <c r="C37" s="158"/>
      <c r="D37" s="158"/>
      <c r="E37" s="158"/>
      <c r="F37" s="158"/>
      <c r="G37" s="158"/>
      <c r="H37" s="158"/>
      <c r="I37" s="158"/>
      <c r="M37" s="44"/>
      <c r="N37" s="13"/>
    </row>
    <row r="38" spans="2:18" ht="9" customHeight="1">
      <c r="B38" s="166" t="s">
        <v>4</v>
      </c>
      <c r="C38" s="166"/>
      <c r="D38" s="166"/>
      <c r="E38" s="166"/>
      <c r="F38" s="166"/>
      <c r="G38" s="166"/>
      <c r="H38" s="166"/>
      <c r="I38" s="166"/>
      <c r="J38" s="166"/>
      <c r="K38" s="166"/>
      <c r="L38" s="166"/>
      <c r="M38" s="7"/>
      <c r="N38" s="7"/>
      <c r="O38" s="6"/>
      <c r="P38" s="6"/>
      <c r="Q38" s="6"/>
      <c r="R38" s="6"/>
    </row>
    <row r="39" spans="2:14" s="9" customFormat="1" ht="9">
      <c r="B39" s="166" t="s">
        <v>23</v>
      </c>
      <c r="C39" s="166"/>
      <c r="D39" s="166"/>
      <c r="E39" s="166"/>
      <c r="F39" s="166"/>
      <c r="G39" s="166"/>
      <c r="H39" s="166"/>
      <c r="I39" s="166"/>
      <c r="J39" s="166"/>
      <c r="K39" s="166"/>
      <c r="L39" s="166"/>
      <c r="M39" s="54"/>
      <c r="N39" s="54"/>
    </row>
    <row r="40" spans="2:13" s="3" customFormat="1" ht="22.5" customHeight="1">
      <c r="B40" s="111"/>
      <c r="C40" s="111"/>
      <c r="D40" s="111"/>
      <c r="E40" s="111"/>
      <c r="F40" s="12"/>
      <c r="G40" s="111"/>
      <c r="H40" s="12"/>
      <c r="I40" s="111"/>
      <c r="J40" s="116"/>
      <c r="K40" s="116"/>
      <c r="L40" s="115"/>
      <c r="M40" s="112"/>
    </row>
    <row r="41" spans="2:13" s="3" customFormat="1" ht="12.75" customHeight="1">
      <c r="B41" s="113" t="s">
        <v>15</v>
      </c>
      <c r="C41" s="113"/>
      <c r="D41" s="113"/>
      <c r="E41" s="113"/>
      <c r="F41" s="113"/>
      <c r="G41" s="101" t="s">
        <v>0</v>
      </c>
      <c r="I41" s="113" t="s">
        <v>65</v>
      </c>
      <c r="K41" s="114"/>
      <c r="L41" s="114"/>
      <c r="M41" s="101" t="s">
        <v>0</v>
      </c>
    </row>
    <row r="42" spans="2:13" s="3" customFormat="1" ht="12.75" customHeight="1" thickBot="1">
      <c r="B42" s="55"/>
      <c r="C42" s="55"/>
      <c r="D42" s="55"/>
      <c r="E42" s="55"/>
      <c r="F42" s="55"/>
      <c r="G42" s="55"/>
      <c r="H42" s="55"/>
      <c r="I42" s="55"/>
      <c r="J42" s="22"/>
      <c r="K42" s="25"/>
      <c r="L42" s="24"/>
      <c r="M42" s="24"/>
    </row>
    <row r="43" spans="2:13" s="10" customFormat="1" ht="12">
      <c r="B43" s="167" t="s">
        <v>20</v>
      </c>
      <c r="C43" s="168"/>
      <c r="D43" s="16"/>
      <c r="E43" s="17"/>
      <c r="F43" s="16"/>
      <c r="G43" s="18"/>
      <c r="H43" s="16"/>
      <c r="I43" s="16"/>
      <c r="J43" s="16"/>
      <c r="K43" s="16"/>
      <c r="L43" s="90"/>
      <c r="M43" s="91"/>
    </row>
    <row r="44" spans="2:13" s="78" customFormat="1" ht="15.75" customHeight="1">
      <c r="B44" s="92"/>
      <c r="C44" s="79" t="s">
        <v>19</v>
      </c>
      <c r="D44" s="159" t="s">
        <v>11</v>
      </c>
      <c r="E44" s="160"/>
      <c r="F44" s="83"/>
      <c r="G44" s="84" t="s">
        <v>44</v>
      </c>
      <c r="H44" s="161"/>
      <c r="I44" s="162"/>
      <c r="J44" s="82"/>
      <c r="K44" s="84" t="s">
        <v>43</v>
      </c>
      <c r="L44" s="159"/>
      <c r="M44" s="163"/>
    </row>
    <row r="45" spans="2:13" s="78" customFormat="1" ht="15.75" customHeight="1">
      <c r="B45" s="92"/>
      <c r="C45" s="79"/>
      <c r="D45" s="80"/>
      <c r="E45" s="80"/>
      <c r="F45" s="80"/>
      <c r="G45" s="80"/>
      <c r="H45" s="81"/>
      <c r="I45" s="81"/>
      <c r="J45" s="82"/>
      <c r="K45" s="80"/>
      <c r="L45" s="80"/>
      <c r="M45" s="93"/>
    </row>
    <row r="46" spans="2:13" s="13" customFormat="1" ht="14.25">
      <c r="B46" s="164" t="s">
        <v>45</v>
      </c>
      <c r="C46" s="165"/>
      <c r="D46" s="165"/>
      <c r="E46" s="165"/>
      <c r="F46" s="34" t="s">
        <v>56</v>
      </c>
      <c r="G46" s="94" t="s">
        <v>24</v>
      </c>
      <c r="H46" s="94" t="s">
        <v>16</v>
      </c>
      <c r="I46" s="94" t="s">
        <v>17</v>
      </c>
      <c r="J46" s="94" t="s">
        <v>12</v>
      </c>
      <c r="K46" s="34" t="s">
        <v>40</v>
      </c>
      <c r="L46" s="34" t="s">
        <v>25</v>
      </c>
      <c r="M46" s="95" t="s">
        <v>18</v>
      </c>
    </row>
    <row r="47" spans="2:13" s="13" customFormat="1" ht="15.75" customHeight="1">
      <c r="B47" s="97"/>
      <c r="C47" s="5"/>
      <c r="D47" s="88" t="s">
        <v>46</v>
      </c>
      <c r="E47" s="87" t="s">
        <v>12</v>
      </c>
      <c r="F47" s="89" t="s">
        <v>47</v>
      </c>
      <c r="G47" s="77"/>
      <c r="H47" s="77"/>
      <c r="I47" s="77"/>
      <c r="J47" s="77"/>
      <c r="K47" s="14"/>
      <c r="L47" s="14"/>
      <c r="M47" s="96"/>
    </row>
    <row r="48" spans="2:14" s="15" customFormat="1" ht="15.75" customHeight="1">
      <c r="B48" s="98" t="s">
        <v>5</v>
      </c>
      <c r="C48" s="13"/>
      <c r="D48" s="87">
        <v>75500</v>
      </c>
      <c r="E48" s="87">
        <v>733020</v>
      </c>
      <c r="F48" s="89" t="s">
        <v>48</v>
      </c>
      <c r="G48" s="77"/>
      <c r="H48" s="77"/>
      <c r="I48" s="77"/>
      <c r="J48" s="77"/>
      <c r="K48" s="14"/>
      <c r="L48" s="14"/>
      <c r="M48" s="96"/>
      <c r="N48" s="13"/>
    </row>
    <row r="49" spans="2:14" s="15" customFormat="1" ht="15.75" customHeight="1">
      <c r="B49" s="98" t="s">
        <v>10</v>
      </c>
      <c r="C49" s="13"/>
      <c r="D49" s="87">
        <v>75500</v>
      </c>
      <c r="E49" s="87">
        <v>733030</v>
      </c>
      <c r="F49" s="89" t="s">
        <v>49</v>
      </c>
      <c r="G49" s="77"/>
      <c r="H49" s="77"/>
      <c r="I49" s="77"/>
      <c r="J49" s="77"/>
      <c r="K49" s="14"/>
      <c r="L49" s="14"/>
      <c r="M49" s="96"/>
      <c r="N49" s="13"/>
    </row>
    <row r="50" spans="2:14" s="15" customFormat="1" ht="15.75" customHeight="1">
      <c r="B50" s="98" t="s">
        <v>6</v>
      </c>
      <c r="C50" s="13"/>
      <c r="D50" s="87">
        <v>48500</v>
      </c>
      <c r="E50" s="87">
        <v>733100</v>
      </c>
      <c r="F50" s="89" t="s">
        <v>50</v>
      </c>
      <c r="G50" s="77"/>
      <c r="H50" s="77"/>
      <c r="I50" s="77"/>
      <c r="J50" s="77"/>
      <c r="K50" s="14"/>
      <c r="L50" s="14"/>
      <c r="M50" s="96"/>
      <c r="N50" s="13"/>
    </row>
    <row r="51" spans="2:14" s="15" customFormat="1" ht="15.75" customHeight="1">
      <c r="B51" s="98" t="s">
        <v>41</v>
      </c>
      <c r="C51" s="13"/>
      <c r="D51" s="87">
        <v>48500</v>
      </c>
      <c r="E51" s="87">
        <v>733140</v>
      </c>
      <c r="F51" s="89" t="s">
        <v>51</v>
      </c>
      <c r="G51" s="77"/>
      <c r="H51" s="77"/>
      <c r="I51" s="77"/>
      <c r="J51" s="77"/>
      <c r="K51" s="14"/>
      <c r="L51" s="14"/>
      <c r="M51" s="96"/>
      <c r="N51" s="13"/>
    </row>
    <row r="52" spans="2:14" s="15" customFormat="1" ht="15.75" customHeight="1">
      <c r="B52" s="98" t="s">
        <v>9</v>
      </c>
      <c r="C52" s="13"/>
      <c r="D52" s="87">
        <v>75500</v>
      </c>
      <c r="E52" s="87">
        <v>733080</v>
      </c>
      <c r="F52" s="89" t="s">
        <v>26</v>
      </c>
      <c r="G52" s="77"/>
      <c r="H52" s="77"/>
      <c r="I52" s="77"/>
      <c r="J52" s="77"/>
      <c r="K52" s="14"/>
      <c r="L52" s="14"/>
      <c r="M52" s="96"/>
      <c r="N52" s="13"/>
    </row>
    <row r="53" spans="2:14" s="15" customFormat="1" ht="15.75" customHeight="1">
      <c r="B53" s="98" t="s">
        <v>14</v>
      </c>
      <c r="C53" s="13"/>
      <c r="D53" s="87">
        <v>75500</v>
      </c>
      <c r="E53" s="87">
        <v>733120</v>
      </c>
      <c r="F53" s="89" t="s">
        <v>52</v>
      </c>
      <c r="G53" s="77"/>
      <c r="H53" s="77"/>
      <c r="I53" s="77"/>
      <c r="J53" s="77"/>
      <c r="K53" s="14"/>
      <c r="L53" s="14"/>
      <c r="M53" s="96"/>
      <c r="N53" s="13"/>
    </row>
    <row r="54" spans="2:14" s="15" customFormat="1" ht="15.75" customHeight="1">
      <c r="B54" s="98" t="s">
        <v>13</v>
      </c>
      <c r="C54" s="13"/>
      <c r="D54" s="87">
        <v>39500</v>
      </c>
      <c r="E54" s="87">
        <v>744530</v>
      </c>
      <c r="F54" s="89" t="s">
        <v>53</v>
      </c>
      <c r="G54" s="77"/>
      <c r="H54" s="77"/>
      <c r="I54" s="77"/>
      <c r="J54" s="77"/>
      <c r="K54" s="14"/>
      <c r="L54" s="14"/>
      <c r="M54" s="96"/>
      <c r="N54" s="13"/>
    </row>
    <row r="55" spans="2:14" s="15" customFormat="1" ht="15.75" customHeight="1">
      <c r="B55" s="98" t="s">
        <v>8</v>
      </c>
      <c r="C55" s="13"/>
      <c r="D55" s="87">
        <v>75500</v>
      </c>
      <c r="E55" s="87">
        <v>733060</v>
      </c>
      <c r="F55" s="89" t="s">
        <v>54</v>
      </c>
      <c r="G55" s="77"/>
      <c r="H55" s="77"/>
      <c r="I55" s="77"/>
      <c r="J55" s="77"/>
      <c r="K55" s="14"/>
      <c r="L55" s="14"/>
      <c r="M55" s="96"/>
      <c r="N55" s="13"/>
    </row>
    <row r="56" spans="2:14" s="15" customFormat="1" ht="15.75" customHeight="1">
      <c r="B56" s="98" t="s">
        <v>57</v>
      </c>
      <c r="C56" s="13"/>
      <c r="D56" s="87">
        <v>70000</v>
      </c>
      <c r="E56" s="87">
        <v>744160</v>
      </c>
      <c r="F56" s="89" t="s">
        <v>55</v>
      </c>
      <c r="G56" s="77"/>
      <c r="H56" s="77"/>
      <c r="I56" s="77"/>
      <c r="J56" s="77"/>
      <c r="K56" s="14"/>
      <c r="L56" s="14"/>
      <c r="M56" s="96"/>
      <c r="N56" s="13"/>
    </row>
    <row r="57" spans="2:14" s="15" customFormat="1" ht="15" thickBot="1">
      <c r="B57" s="20"/>
      <c r="C57" s="19"/>
      <c r="D57" s="19"/>
      <c r="E57" s="99"/>
      <c r="F57" s="99"/>
      <c r="G57" s="100"/>
      <c r="H57" s="99"/>
      <c r="I57" s="99"/>
      <c r="J57" s="99"/>
      <c r="K57" s="19"/>
      <c r="L57" s="19" t="s">
        <v>66</v>
      </c>
      <c r="M57" s="133" t="s">
        <v>11</v>
      </c>
      <c r="N57" s="13"/>
    </row>
    <row r="58" spans="2:14" s="15" customFormat="1" ht="14.25">
      <c r="B58" s="21"/>
      <c r="C58" s="21"/>
      <c r="D58" s="85"/>
      <c r="E58" s="51"/>
      <c r="F58" s="86"/>
      <c r="G58" s="51"/>
      <c r="M58" s="44"/>
      <c r="N58" s="13"/>
    </row>
    <row r="59" spans="2:14" s="15" customFormat="1" ht="14.25">
      <c r="B59" s="21"/>
      <c r="C59" s="21"/>
      <c r="D59" s="85"/>
      <c r="E59" s="51"/>
      <c r="F59" s="86"/>
      <c r="G59" s="51"/>
      <c r="M59" s="44"/>
      <c r="N59" s="13"/>
    </row>
    <row r="60" spans="2:7" ht="12">
      <c r="B60" s="21"/>
      <c r="C60" s="21"/>
      <c r="D60" s="85"/>
      <c r="E60" s="51"/>
      <c r="F60" s="86"/>
      <c r="G60" s="51"/>
    </row>
    <row r="61" spans="2:7" ht="12">
      <c r="B61" s="21"/>
      <c r="C61" s="21"/>
      <c r="D61" s="85"/>
      <c r="E61" s="51"/>
      <c r="F61" s="86"/>
      <c r="G61" s="51"/>
    </row>
    <row r="62" spans="2:7" ht="12">
      <c r="B62" s="21"/>
      <c r="C62" s="21"/>
      <c r="D62" s="85"/>
      <c r="E62" s="51"/>
      <c r="F62" s="86"/>
      <c r="G62" s="51"/>
    </row>
    <row r="63" spans="2:7" ht="12">
      <c r="B63" s="21"/>
      <c r="C63" s="21"/>
      <c r="D63" s="85"/>
      <c r="E63" s="51"/>
      <c r="F63" s="86"/>
      <c r="G63" s="51"/>
    </row>
    <row r="64" spans="2:7" ht="12">
      <c r="B64" s="21"/>
      <c r="C64" s="21"/>
      <c r="D64" s="85"/>
      <c r="E64" s="51"/>
      <c r="F64" s="86"/>
      <c r="G64" s="51"/>
    </row>
    <row r="65" spans="2:7" ht="11.25">
      <c r="B65" s="3"/>
      <c r="C65" s="3"/>
      <c r="D65" s="3"/>
      <c r="E65" s="3"/>
      <c r="F65" s="8"/>
      <c r="G65" s="10"/>
    </row>
    <row r="66" spans="2:7" ht="11.25">
      <c r="B66" s="3"/>
      <c r="C66" s="3"/>
      <c r="D66" s="3"/>
      <c r="E66" s="3"/>
      <c r="F66" s="8"/>
      <c r="G66" s="10"/>
    </row>
    <row r="67" spans="2:7" ht="11.25">
      <c r="B67" s="3"/>
      <c r="C67" s="3"/>
      <c r="D67" s="3"/>
      <c r="E67" s="3"/>
      <c r="F67" s="8"/>
      <c r="G67" s="10"/>
    </row>
    <row r="68" spans="2:7" ht="11.25">
      <c r="B68" s="3"/>
      <c r="C68" s="3"/>
      <c r="D68" s="3"/>
      <c r="E68" s="3"/>
      <c r="F68" s="8"/>
      <c r="G68" s="10"/>
    </row>
    <row r="69" spans="2:7" ht="11.25">
      <c r="B69" s="3"/>
      <c r="C69" s="3"/>
      <c r="D69" s="3"/>
      <c r="E69" s="3"/>
      <c r="F69" s="8"/>
      <c r="G69" s="10"/>
    </row>
    <row r="70" spans="2:7" ht="11.25">
      <c r="B70" s="3"/>
      <c r="C70" s="3"/>
      <c r="D70" s="3"/>
      <c r="E70" s="3"/>
      <c r="F70" s="8"/>
      <c r="G70" s="10"/>
    </row>
  </sheetData>
  <sheetProtection/>
  <mergeCells count="40">
    <mergeCell ref="D44:E44"/>
    <mergeCell ref="H44:I44"/>
    <mergeCell ref="L44:M44"/>
    <mergeCell ref="B46:E46"/>
    <mergeCell ref="B37:I37"/>
    <mergeCell ref="B38:L38"/>
    <mergeCell ref="B39:L39"/>
    <mergeCell ref="B43:C43"/>
    <mergeCell ref="C31:F31"/>
    <mergeCell ref="C32:F32"/>
    <mergeCell ref="B35:I35"/>
    <mergeCell ref="B36:I36"/>
    <mergeCell ref="C27:F27"/>
    <mergeCell ref="C28:F28"/>
    <mergeCell ref="C29:F29"/>
    <mergeCell ref="C30:F30"/>
    <mergeCell ref="C23:F23"/>
    <mergeCell ref="C24:F24"/>
    <mergeCell ref="C25:F25"/>
    <mergeCell ref="C26:F26"/>
    <mergeCell ref="C19:F19"/>
    <mergeCell ref="C20:F20"/>
    <mergeCell ref="C21:F21"/>
    <mergeCell ref="C22:F22"/>
    <mergeCell ref="C16:F16"/>
    <mergeCell ref="C17:F17"/>
    <mergeCell ref="O17:T17"/>
    <mergeCell ref="C18:F18"/>
    <mergeCell ref="O18:T18"/>
    <mergeCell ref="O11:T11"/>
    <mergeCell ref="C12:F12"/>
    <mergeCell ref="Q12:T15"/>
    <mergeCell ref="C13:F13"/>
    <mergeCell ref="C14:F14"/>
    <mergeCell ref="C15:F15"/>
    <mergeCell ref="B9:E9"/>
    <mergeCell ref="G9:I9"/>
    <mergeCell ref="K9:M9"/>
    <mergeCell ref="C11:F11"/>
    <mergeCell ref="G11:H11"/>
  </mergeCells>
  <printOptions horizontalCentered="1"/>
  <pageMargins left="0.1" right="0.1" top="0.75" bottom="0.25" header="0.5" footer="0"/>
  <pageSetup cellComments="asDisplayed" horizontalDpi="600" verticalDpi="600" orientation="portrait" scale="81" r:id="rId3"/>
  <colBreaks count="1" manualBreakCount="1">
    <brk id="13" max="65535" man="1"/>
  </col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Holman, Sheryl</dc:creator>
  <cp:keywords/>
  <dc:description/>
  <cp:lastModifiedBy>altacct</cp:lastModifiedBy>
  <cp:lastPrinted>2006-08-21T15:59:18Z</cp:lastPrinted>
  <dcterms:created xsi:type="dcterms:W3CDTF">1996-08-26T16:10:32Z</dcterms:created>
  <dcterms:modified xsi:type="dcterms:W3CDTF">2014-01-29T21:41:22Z</dcterms:modified>
  <cp:category/>
  <cp:version/>
  <cp:contentType/>
  <cp:contentStatus/>
</cp:coreProperties>
</file>