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<sst xmlns="http://schemas.openxmlformats.org/spreadsheetml/2006/main" count="18" uniqueCount="18">
  <si>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BASED ON ANNUAL FIGURES</t>
  </si>
  <si>
    <t>Salary</t>
  </si>
  <si>
    <t>Health/Life
Insurance</t>
  </si>
  <si>
    <t>Total Annual
Salary Cost</t>
  </si>
  <si>
    <t xml:space="preserve">Total % of
Benefit </t>
  </si>
  <si>
    <t>Total Cost
of Benefit</t>
  </si>
  <si>
    <t>Social Security
Rate 7.65%</t>
  </si>
  <si>
    <t>State Retirement
Rate 6%</t>
  </si>
  <si>
    <t>PEPL
Rate .25%</t>
  </si>
  <si>
    <t>Enter annual salary - rates will be calculated for you.</t>
  </si>
  <si>
    <t>Note:</t>
  </si>
  <si>
    <t>Employees must be 50% time or more for 6 months or more in a regular position to be eligible for SDRS</t>
  </si>
  <si>
    <t>Unemployment Rate .039%</t>
  </si>
  <si>
    <r>
      <rPr>
        <b/>
        <sz val="10"/>
        <rFont val="Verdana"/>
        <family val="2"/>
      </rPr>
      <t>*</t>
    </r>
    <r>
      <rPr>
        <sz val="10"/>
        <rFont val="Verdana"/>
        <family val="2"/>
      </rPr>
      <t>Undergrad Students taking 6 or more credits per semester are exempt from FICA</t>
    </r>
  </si>
  <si>
    <t>*Student credit hours are determined separately for each semester, and FICA calcuation could change from one semester to the next.</t>
  </si>
  <si>
    <r>
      <rPr>
        <b/>
        <sz val="10"/>
        <rFont val="Verdana"/>
        <family val="2"/>
      </rPr>
      <t>*</t>
    </r>
    <r>
      <rPr>
        <sz val="10"/>
        <rFont val="Verdana"/>
        <family val="2"/>
      </rPr>
      <t>Grad Students taking 3 or more credits per semester are exempt from FICA</t>
    </r>
  </si>
  <si>
    <t>Workers' Comp Rate .58%</t>
  </si>
  <si>
    <t>CURRENT AS OF JULY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</si>
</sst>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0"/>
    <numFmt numFmtId="167" formatCode="&quot;$&quot;#,##0.000"/>
  </numFmts>
  <fonts count="40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3.421875" style="0" customWidth="1"/>
    <col min="2" max="3" width="17.00390625" style="0" customWidth="1"/>
    <col min="4" max="4" width="12.28125" style="0" customWidth="1"/>
    <col min="5" max="5" width="12.00390625" style="0" customWidth="1"/>
    <col min="6" max="6" width="16.140625" style="0" customWidth="1"/>
    <col min="7" max="7" width="10.8515625" style="0" customWidth="1"/>
    <col min="8" max="8" width="12.00390625" style="0" customWidth="1"/>
    <col min="9" max="9" width="11.140625" style="0" customWidth="1"/>
    <col min="10" max="10" width="17.00390625" style="0" customWidth="1"/>
    <col min="13" max="13" width="16.28125" style="0" customWidth="1"/>
  </cols>
  <sheetData>
    <row r="1" spans="1:13" ht="12.7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M2" s="1"/>
    </row>
    <row r="3" spans="1:10" ht="12.75">
      <c r="A3" s="8" t="s">
        <v>9</v>
      </c>
      <c r="B3" s="4"/>
      <c r="C3" s="4"/>
      <c r="D3" s="4"/>
      <c r="E3" s="4"/>
      <c r="F3" s="4"/>
      <c r="G3" s="4"/>
      <c r="H3" s="4"/>
      <c r="I3" s="5"/>
      <c r="J3" s="4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M5" s="1"/>
    </row>
    <row r="6" spans="1:10" ht="39" customHeight="1">
      <c r="A6" s="2" t="s">
        <v>1</v>
      </c>
      <c r="B6" s="3" t="s">
        <v>6</v>
      </c>
      <c r="C6" s="3" t="s">
        <v>7</v>
      </c>
      <c r="D6" s="3" t="s">
        <v>16</v>
      </c>
      <c r="E6" s="3" t="s">
        <v>2</v>
      </c>
      <c r="F6" s="3" t="s">
        <v>12</v>
      </c>
      <c r="G6" s="3" t="s">
        <v>8</v>
      </c>
      <c r="H6" s="3" t="s">
        <v>5</v>
      </c>
      <c r="I6" s="3" t="s">
        <v>4</v>
      </c>
      <c r="J6" s="3" t="s">
        <v>3</v>
      </c>
    </row>
    <row r="8" spans="1:10" ht="12.75">
      <c r="A8" s="7">
        <v>25000</v>
      </c>
      <c r="B8" s="4">
        <f>A8*0.0765</f>
        <v>1912.5</v>
      </c>
      <c r="C8" s="4">
        <f>A8*0.06</f>
        <v>1500</v>
      </c>
      <c r="D8" s="4">
        <f>A8*0.0058</f>
        <v>145</v>
      </c>
      <c r="E8" s="4">
        <v>8387.04</v>
      </c>
      <c r="F8" s="4">
        <f>A8*0.00039</f>
        <v>9.75</v>
      </c>
      <c r="G8" s="4">
        <f>A8*0.0025</f>
        <v>62.5</v>
      </c>
      <c r="H8" s="4">
        <f>SUM(B8:G8)</f>
        <v>12016.79</v>
      </c>
      <c r="I8" s="5">
        <f>H8/A8</f>
        <v>0.48067160000000003</v>
      </c>
      <c r="J8" s="4">
        <f>SUM(A8+H8)</f>
        <v>37016.79</v>
      </c>
    </row>
    <row r="9" spans="1:10" ht="12.75">
      <c r="A9" s="4"/>
      <c r="B9" s="4"/>
      <c r="C9" s="4"/>
      <c r="D9" s="4"/>
      <c r="E9" s="4"/>
      <c r="F9" s="4"/>
      <c r="G9" s="4"/>
      <c r="H9" s="4"/>
      <c r="I9" s="5"/>
      <c r="J9" s="4"/>
    </row>
    <row r="10" spans="1:10" ht="12.75">
      <c r="A10" s="4"/>
      <c r="B10" s="4"/>
      <c r="C10" s="4"/>
      <c r="D10" s="4"/>
      <c r="E10" s="4"/>
      <c r="F10" s="4"/>
      <c r="G10" s="4"/>
      <c r="H10" s="4"/>
      <c r="I10" s="5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5"/>
      <c r="J11" s="4"/>
    </row>
    <row r="12" spans="1:10" ht="12.75">
      <c r="A12" s="10" t="s">
        <v>17</v>
      </c>
      <c r="B12" s="4"/>
      <c r="C12" s="4"/>
      <c r="D12" s="4"/>
      <c r="E12" s="4"/>
      <c r="F12" s="4"/>
      <c r="G12" s="4"/>
      <c r="H12" s="4"/>
      <c r="I12" s="5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5"/>
      <c r="J13" s="4"/>
    </row>
    <row r="14" spans="1:10" ht="12.75">
      <c r="A14" s="10" t="s">
        <v>10</v>
      </c>
      <c r="B14" s="4" t="s">
        <v>13</v>
      </c>
      <c r="C14" s="4"/>
      <c r="D14" s="4"/>
      <c r="E14" s="4"/>
      <c r="F14" s="4"/>
      <c r="G14" s="4"/>
      <c r="H14" s="4"/>
      <c r="I14" s="5"/>
      <c r="J14" s="4"/>
    </row>
    <row r="15" spans="1:10" ht="12.75">
      <c r="A15" s="4"/>
      <c r="B15" s="4" t="s">
        <v>15</v>
      </c>
      <c r="C15" s="4"/>
      <c r="D15" s="4"/>
      <c r="E15" s="4"/>
      <c r="F15" s="4"/>
      <c r="G15" s="4"/>
      <c r="H15" s="2"/>
      <c r="I15" s="5"/>
      <c r="J15" s="4"/>
    </row>
    <row r="16" spans="1:10" ht="12.75">
      <c r="A16" s="4"/>
      <c r="B16" s="10" t="s">
        <v>14</v>
      </c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 t="s">
        <v>11</v>
      </c>
      <c r="C18" s="4"/>
      <c r="D18" s="4"/>
      <c r="E18" s="4"/>
      <c r="F18" s="4"/>
      <c r="G18" s="4"/>
      <c r="H18" s="4"/>
      <c r="I18" s="4"/>
      <c r="J18" s="4"/>
    </row>
    <row r="19" spans="2:9" ht="12.75">
      <c r="B19" s="4"/>
      <c r="H19" s="1"/>
      <c r="I19" s="6"/>
    </row>
    <row r="20" spans="8:9" ht="12.75">
      <c r="H20" s="1"/>
      <c r="I20" s="6"/>
    </row>
    <row r="21" spans="8:9" ht="12.75">
      <c r="H21" s="1"/>
      <c r="I21" s="6"/>
    </row>
    <row r="22" spans="8:9" ht="12.75">
      <c r="H22" s="1"/>
      <c r="I22" s="6"/>
    </row>
  </sheetData>
  <sheetProtection/>
  <printOptions/>
  <pageMargins left="0" right="0" top="1" bottom="1" header="0.5" footer="0.5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 Hills State University</dc:creator>
  <cp:keywords/>
  <dc:description/>
  <cp:lastModifiedBy>Cindy Raysor</cp:lastModifiedBy>
  <cp:lastPrinted>2015-09-08T18:07:50Z</cp:lastPrinted>
  <dcterms:created xsi:type="dcterms:W3CDTF">2008-09-30T19:42:49Z</dcterms:created>
  <dcterms:modified xsi:type="dcterms:W3CDTF">2016-07-07T15:17:40Z</dcterms:modified>
  <cp:category/>
  <cp:version/>
  <cp:contentType/>
  <cp:contentStatus/>
</cp:coreProperties>
</file>